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1F02FD10-F2D2-4227-9C2C-22195D97E172}" xr6:coauthVersionLast="47" xr6:coauthVersionMax="47" xr10:uidLastSave="{00000000-0000-0000-0000-000000000000}"/>
  <bookViews>
    <workbookView xWindow="-110" yWindow="-110" windowWidth="19420" windowHeight="9600" tabRatio="802"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672" i="5" l="1"/>
  <c r="CQ672" i="5" s="1"/>
  <c r="AS672" i="5"/>
  <c r="CR672" i="5" s="1"/>
  <c r="AQ672" i="5"/>
  <c r="CP672" i="5" s="1"/>
  <c r="AO672" i="5"/>
  <c r="AM672" i="5"/>
  <c r="AK672" i="5"/>
  <c r="AI672" i="5"/>
  <c r="CN672" i="5" s="1"/>
  <c r="AG672" i="5"/>
  <c r="CH672" i="5" s="1"/>
  <c r="AE673" i="2"/>
  <c r="AB673" i="2"/>
  <c r="AA673" i="2"/>
  <c r="Z673" i="2"/>
  <c r="Y673" i="2"/>
  <c r="X673" i="2"/>
  <c r="W673" i="2"/>
  <c r="P673" i="2"/>
  <c r="O673" i="2"/>
  <c r="M673" i="2"/>
  <c r="K673" i="2"/>
  <c r="H673" i="2"/>
  <c r="CO672" i="5"/>
  <c r="CM672" i="5"/>
  <c r="CL672" i="5"/>
  <c r="CK672" i="5"/>
  <c r="CJ672" i="5"/>
  <c r="CI672" i="5"/>
  <c r="CF672" i="5"/>
  <c r="CE672" i="5"/>
  <c r="CD672" i="5"/>
  <c r="CC672" i="5"/>
  <c r="CB672" i="5"/>
  <c r="CA672" i="5"/>
  <c r="BZ672" i="5"/>
  <c r="BY672" i="5"/>
  <c r="BX672" i="5"/>
  <c r="BV672" i="5"/>
  <c r="BW672" i="5" s="1"/>
  <c r="BT672" i="5"/>
  <c r="BS672" i="5"/>
  <c r="BR672" i="5"/>
  <c r="BQ672" i="5"/>
  <c r="BM672" i="5"/>
  <c r="BO672" i="5" s="1"/>
  <c r="BL672" i="5"/>
  <c r="BP672" i="5" s="1"/>
  <c r="BJ672" i="5"/>
  <c r="BN672" i="5" s="1"/>
  <c r="BH672" i="5"/>
  <c r="BF672" i="5"/>
  <c r="BE672" i="5"/>
  <c r="BD672" i="5"/>
  <c r="BC672" i="5"/>
  <c r="BA672" i="5"/>
  <c r="AZ672" i="5"/>
  <c r="AX672" i="5"/>
  <c r="AW672" i="5"/>
  <c r="AD672" i="5"/>
  <c r="AE672" i="5" s="1"/>
  <c r="AC672" i="5"/>
  <c r="AB672" i="5"/>
  <c r="AA672" i="5"/>
  <c r="Z672" i="5"/>
  <c r="Y672" i="5"/>
  <c r="C672" i="5"/>
  <c r="D672" i="5" s="1"/>
  <c r="AI435" i="7"/>
  <c r="AH435" i="7"/>
  <c r="AG435" i="7"/>
  <c r="I435" i="7"/>
  <c r="B435" i="7" s="1"/>
  <c r="Z476" i="6"/>
  <c r="Y476" i="6"/>
  <c r="W476" i="6"/>
  <c r="V476" i="6"/>
  <c r="X476" i="6" s="1"/>
  <c r="U476" i="6"/>
  <c r="T476" i="6"/>
  <c r="S476" i="6"/>
  <c r="R476" i="6"/>
  <c r="N476" i="6"/>
  <c r="L476" i="6"/>
  <c r="K476" i="6"/>
  <c r="I476" i="6"/>
  <c r="CO671" i="5"/>
  <c r="CL671" i="5"/>
  <c r="CK671" i="5"/>
  <c r="CI671" i="5"/>
  <c r="CF671" i="5"/>
  <c r="CE671" i="5"/>
  <c r="CD671" i="5"/>
  <c r="CC671" i="5"/>
  <c r="CB671" i="5"/>
  <c r="CA671" i="5"/>
  <c r="BZ671" i="5"/>
  <c r="BY671" i="5"/>
  <c r="BX671" i="5"/>
  <c r="BV671" i="5"/>
  <c r="BT671" i="5"/>
  <c r="BS671" i="5"/>
  <c r="BR671" i="5"/>
  <c r="BQ671" i="5"/>
  <c r="BM671" i="5"/>
  <c r="BL671" i="5"/>
  <c r="BK671" i="5"/>
  <c r="BH671" i="5"/>
  <c r="BF671" i="5"/>
  <c r="AX671" i="5"/>
  <c r="AU671" i="5"/>
  <c r="CQ671" i="5" s="1"/>
  <c r="AS671" i="5"/>
  <c r="CR671" i="5" s="1"/>
  <c r="AQ671" i="5"/>
  <c r="CP671" i="5" s="1"/>
  <c r="AO671" i="5"/>
  <c r="AM671" i="5"/>
  <c r="AK671" i="5"/>
  <c r="AI671" i="5"/>
  <c r="CJ671" i="5" s="1"/>
  <c r="AG671" i="5"/>
  <c r="CH671" i="5" s="1"/>
  <c r="AF672" i="2"/>
  <c r="AF671" i="2"/>
  <c r="AF670" i="2"/>
  <c r="AE672" i="2"/>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BE670" i="5"/>
  <c r="BJ670" i="5" s="1"/>
  <c r="BN670" i="5" s="1"/>
  <c r="AX670" i="5"/>
  <c r="AU670" i="5"/>
  <c r="CQ670" i="5" s="1"/>
  <c r="AS670" i="5"/>
  <c r="CR670" i="5" s="1"/>
  <c r="AQ670" i="5"/>
  <c r="CP670" i="5" s="1"/>
  <c r="AO670" i="5"/>
  <c r="AM670" i="5"/>
  <c r="AK670" i="5"/>
  <c r="AI670" i="5"/>
  <c r="CN670" i="5" s="1"/>
  <c r="AG670" i="5"/>
  <c r="CH670" i="5" s="1"/>
  <c r="AD670" i="5"/>
  <c r="AC670" i="5"/>
  <c r="AB670" i="5"/>
  <c r="AA670" i="5"/>
  <c r="Z670" i="5"/>
  <c r="CM670" i="5" s="1"/>
  <c r="CG672" i="5" l="1"/>
  <c r="BK672" i="5"/>
  <c r="BI672" i="5"/>
  <c r="BG672" i="5" s="1"/>
  <c r="I673" i="2"/>
  <c r="CM671" i="5"/>
  <c r="CN671" i="5"/>
  <c r="BK670" i="5"/>
  <c r="CG670" i="5"/>
  <c r="CK670" i="5"/>
  <c r="CJ670" i="5"/>
  <c r="BV670" i="5"/>
  <c r="CL670" i="5"/>
  <c r="I434" i="7" l="1"/>
  <c r="B434" i="7" s="1"/>
  <c r="AH434" i="7" s="1"/>
  <c r="AI434" i="7"/>
  <c r="AG434" i="7"/>
  <c r="Y475" i="6"/>
  <c r="V475" i="6"/>
  <c r="U475" i="6"/>
  <c r="P671" i="2" l="1"/>
  <c r="AE671" i="2" l="1"/>
  <c r="AA671" i="2"/>
  <c r="Z671" i="2"/>
  <c r="X671" i="2"/>
  <c r="W671" i="2"/>
  <c r="P670" i="2"/>
  <c r="AI433" i="7"/>
  <c r="AG433" i="7"/>
  <c r="I433" i="7"/>
  <c r="B433" i="7" s="1"/>
  <c r="AH433" i="7" s="1"/>
  <c r="Y474" i="6"/>
  <c r="V474" i="6"/>
  <c r="U474" i="6"/>
  <c r="AE670" i="2"/>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F669" i="2"/>
  <c r="AE669" i="2"/>
  <c r="AA669" i="2"/>
  <c r="Z669" i="2"/>
  <c r="X669" i="2"/>
  <c r="W669" i="2"/>
  <c r="AD668" i="5"/>
  <c r="CL668" i="5" s="1"/>
  <c r="AC668" i="5"/>
  <c r="AB668" i="5"/>
  <c r="AA668" i="5"/>
  <c r="Z668" i="5"/>
  <c r="CM668" i="5" s="1"/>
  <c r="AI431" i="7"/>
  <c r="AG431" i="7"/>
  <c r="I431" i="7"/>
  <c r="B431" i="7" s="1"/>
  <c r="AH431" i="7" s="1"/>
  <c r="Y472" i="6"/>
  <c r="V472" i="6"/>
  <c r="U472" i="6"/>
  <c r="AE71" i="2"/>
  <c r="AF71" i="2"/>
  <c r="AE72" i="2"/>
  <c r="AF72" i="2"/>
  <c r="AE73" i="2"/>
  <c r="AF73" i="2"/>
  <c r="AE74" i="2"/>
  <c r="AF74" i="2"/>
  <c r="AE75" i="2"/>
  <c r="AF75" i="2"/>
  <c r="AE76" i="2"/>
  <c r="AF76" i="2"/>
  <c r="AE77" i="2"/>
  <c r="AF77" i="2"/>
  <c r="AE78" i="2"/>
  <c r="AF78" i="2"/>
  <c r="AE79" i="2"/>
  <c r="AF79" i="2"/>
  <c r="AE80" i="2"/>
  <c r="AF80" i="2"/>
  <c r="AE81" i="2"/>
  <c r="AF81" i="2"/>
  <c r="AE82" i="2"/>
  <c r="AF82" i="2"/>
  <c r="AE83" i="2"/>
  <c r="AF83" i="2"/>
  <c r="AE84" i="2"/>
  <c r="AF84" i="2"/>
  <c r="AE85" i="2"/>
  <c r="AF85" i="2"/>
  <c r="AE86" i="2"/>
  <c r="AF86" i="2"/>
  <c r="AE87" i="2"/>
  <c r="AF87" i="2"/>
  <c r="AE88" i="2"/>
  <c r="AF88" i="2"/>
  <c r="AE89" i="2"/>
  <c r="AF89" i="2"/>
  <c r="AE90" i="2"/>
  <c r="AF90" i="2"/>
  <c r="AE91" i="2"/>
  <c r="AF91" i="2"/>
  <c r="AE92" i="2"/>
  <c r="AF92" i="2"/>
  <c r="AE93" i="2"/>
  <c r="AF93" i="2"/>
  <c r="AE94" i="2"/>
  <c r="AF94" i="2"/>
  <c r="AE95" i="2"/>
  <c r="AF95" i="2"/>
  <c r="AE96" i="2"/>
  <c r="AF96" i="2"/>
  <c r="AE97" i="2"/>
  <c r="AF97" i="2"/>
  <c r="AE98" i="2"/>
  <c r="AF98" i="2"/>
  <c r="AE99" i="2"/>
  <c r="AF99" i="2"/>
  <c r="AE100" i="2"/>
  <c r="AF100" i="2"/>
  <c r="AE101" i="2"/>
  <c r="AF101" i="2"/>
  <c r="AE102" i="2"/>
  <c r="AF102" i="2"/>
  <c r="AE103" i="2"/>
  <c r="AF103" i="2"/>
  <c r="AE104" i="2"/>
  <c r="AF104" i="2"/>
  <c r="AE105" i="2"/>
  <c r="AF105" i="2"/>
  <c r="AE106" i="2"/>
  <c r="AF106" i="2"/>
  <c r="AE107" i="2"/>
  <c r="AF107" i="2"/>
  <c r="AE108" i="2"/>
  <c r="AF108" i="2"/>
  <c r="AE109" i="2"/>
  <c r="AF109" i="2"/>
  <c r="AE110" i="2"/>
  <c r="AF110" i="2"/>
  <c r="AE111" i="2"/>
  <c r="AF111" i="2"/>
  <c r="AE112" i="2"/>
  <c r="AF112" i="2"/>
  <c r="AE113" i="2"/>
  <c r="AF113" i="2"/>
  <c r="AE114" i="2"/>
  <c r="AF114" i="2"/>
  <c r="AE115" i="2"/>
  <c r="AF115" i="2"/>
  <c r="AE116" i="2"/>
  <c r="AF116" i="2"/>
  <c r="AE117" i="2"/>
  <c r="AF117" i="2"/>
  <c r="AE118" i="2"/>
  <c r="AF118" i="2"/>
  <c r="AE119" i="2"/>
  <c r="AF119" i="2"/>
  <c r="AE120" i="2"/>
  <c r="AF120" i="2"/>
  <c r="AE121" i="2"/>
  <c r="AF121" i="2"/>
  <c r="AE122" i="2"/>
  <c r="AF122" i="2"/>
  <c r="AE123" i="2"/>
  <c r="AF123" i="2"/>
  <c r="AE124" i="2"/>
  <c r="AF124" i="2"/>
  <c r="AE125" i="2"/>
  <c r="AF125" i="2"/>
  <c r="AE126" i="2"/>
  <c r="AF126" i="2"/>
  <c r="AE127" i="2"/>
  <c r="AF127" i="2"/>
  <c r="AE128" i="2"/>
  <c r="AF128" i="2"/>
  <c r="AE129" i="2"/>
  <c r="AF129" i="2"/>
  <c r="AE130" i="2"/>
  <c r="AF130" i="2"/>
  <c r="AE131" i="2"/>
  <c r="AF131" i="2"/>
  <c r="AE132" i="2"/>
  <c r="AF132" i="2"/>
  <c r="AE133" i="2"/>
  <c r="AF133" i="2"/>
  <c r="AE134" i="2"/>
  <c r="AF134" i="2"/>
  <c r="AE135" i="2"/>
  <c r="AF135" i="2"/>
  <c r="AE136" i="2"/>
  <c r="AF136" i="2"/>
  <c r="AE137" i="2"/>
  <c r="AF137" i="2"/>
  <c r="AE138" i="2"/>
  <c r="AF138" i="2"/>
  <c r="AE139" i="2"/>
  <c r="AF139" i="2"/>
  <c r="AE140" i="2"/>
  <c r="AF140" i="2"/>
  <c r="AE141" i="2"/>
  <c r="AF141" i="2"/>
  <c r="AE142" i="2"/>
  <c r="AF142" i="2"/>
  <c r="AE143" i="2"/>
  <c r="AF143" i="2"/>
  <c r="AE144" i="2"/>
  <c r="AF144" i="2"/>
  <c r="AE145" i="2"/>
  <c r="AF145" i="2"/>
  <c r="AE146" i="2"/>
  <c r="AF146" i="2"/>
  <c r="AE147" i="2"/>
  <c r="AF147" i="2"/>
  <c r="AE148" i="2"/>
  <c r="AF148" i="2"/>
  <c r="AE149" i="2"/>
  <c r="AF149" i="2"/>
  <c r="AE150" i="2"/>
  <c r="AF150" i="2"/>
  <c r="AE151" i="2"/>
  <c r="AF151" i="2"/>
  <c r="AE152" i="2"/>
  <c r="AF152" i="2"/>
  <c r="AE153" i="2"/>
  <c r="AF153" i="2"/>
  <c r="AE154" i="2"/>
  <c r="AF154" i="2"/>
  <c r="AE155" i="2"/>
  <c r="AF155" i="2"/>
  <c r="AE156" i="2"/>
  <c r="AF156" i="2"/>
  <c r="AE157" i="2"/>
  <c r="AF157" i="2"/>
  <c r="AE158" i="2"/>
  <c r="AF158" i="2"/>
  <c r="AE159" i="2"/>
  <c r="AF159" i="2"/>
  <c r="AE160" i="2"/>
  <c r="AF160" i="2"/>
  <c r="AE161" i="2"/>
  <c r="AF161" i="2"/>
  <c r="AE162" i="2"/>
  <c r="AF162" i="2"/>
  <c r="AE163" i="2"/>
  <c r="AF163" i="2"/>
  <c r="AE164" i="2"/>
  <c r="AF164" i="2"/>
  <c r="AE165" i="2"/>
  <c r="AF165" i="2"/>
  <c r="AE166" i="2"/>
  <c r="AF166" i="2"/>
  <c r="AE167" i="2"/>
  <c r="AF167" i="2"/>
  <c r="AE168" i="2"/>
  <c r="AF168" i="2"/>
  <c r="AE169" i="2"/>
  <c r="AF169" i="2"/>
  <c r="AE170" i="2"/>
  <c r="AF170" i="2"/>
  <c r="AE171" i="2"/>
  <c r="AF171" i="2"/>
  <c r="AE172" i="2"/>
  <c r="AF172" i="2"/>
  <c r="AE173" i="2"/>
  <c r="AF173" i="2"/>
  <c r="AE174" i="2"/>
  <c r="AF174" i="2"/>
  <c r="AE175" i="2"/>
  <c r="AF175" i="2"/>
  <c r="AE176" i="2"/>
  <c r="AF176" i="2"/>
  <c r="AE177" i="2"/>
  <c r="AF177" i="2"/>
  <c r="AE178" i="2"/>
  <c r="AF178" i="2"/>
  <c r="AE179" i="2"/>
  <c r="AF179" i="2"/>
  <c r="AE180" i="2"/>
  <c r="AF180" i="2"/>
  <c r="AE181" i="2"/>
  <c r="AF181" i="2"/>
  <c r="AE182" i="2"/>
  <c r="AF182" i="2"/>
  <c r="AE183" i="2"/>
  <c r="AF183" i="2"/>
  <c r="AE184" i="2"/>
  <c r="AF184" i="2"/>
  <c r="AE185" i="2"/>
  <c r="AF185" i="2"/>
  <c r="AE186" i="2"/>
  <c r="AF186" i="2"/>
  <c r="AE187" i="2"/>
  <c r="AF187" i="2"/>
  <c r="AE188" i="2"/>
  <c r="AF188" i="2"/>
  <c r="AE189" i="2"/>
  <c r="AF189" i="2"/>
  <c r="AE190" i="2"/>
  <c r="AF190" i="2"/>
  <c r="AE191" i="2"/>
  <c r="AF191" i="2"/>
  <c r="AE192" i="2"/>
  <c r="AF192" i="2"/>
  <c r="AE193" i="2"/>
  <c r="AF193" i="2"/>
  <c r="AE194" i="2"/>
  <c r="AF194" i="2"/>
  <c r="AE195" i="2"/>
  <c r="AF195" i="2"/>
  <c r="AE196" i="2"/>
  <c r="AF196" i="2"/>
  <c r="AE197" i="2"/>
  <c r="AF197" i="2"/>
  <c r="AE198" i="2"/>
  <c r="AF198" i="2"/>
  <c r="AE199" i="2"/>
  <c r="AF199" i="2"/>
  <c r="AE200" i="2"/>
  <c r="AF200" i="2"/>
  <c r="AE201" i="2"/>
  <c r="AF201" i="2"/>
  <c r="AE202" i="2"/>
  <c r="AF202" i="2"/>
  <c r="AE203" i="2"/>
  <c r="AF203" i="2"/>
  <c r="AE204" i="2"/>
  <c r="AF204" i="2"/>
  <c r="AE205" i="2"/>
  <c r="AF205" i="2"/>
  <c r="AE206" i="2"/>
  <c r="AF206" i="2"/>
  <c r="AE207" i="2"/>
  <c r="AF207" i="2"/>
  <c r="AE208" i="2"/>
  <c r="AF208" i="2"/>
  <c r="AE209" i="2"/>
  <c r="AF209" i="2"/>
  <c r="AE210" i="2"/>
  <c r="AF210" i="2"/>
  <c r="AE211" i="2"/>
  <c r="AF211" i="2"/>
  <c r="AE212" i="2"/>
  <c r="AF212" i="2"/>
  <c r="AE213" i="2"/>
  <c r="AF213" i="2"/>
  <c r="AE214" i="2"/>
  <c r="AF214" i="2"/>
  <c r="AE215" i="2"/>
  <c r="AF215" i="2"/>
  <c r="AE216" i="2"/>
  <c r="AF216" i="2"/>
  <c r="AE217" i="2"/>
  <c r="AF217" i="2"/>
  <c r="AE218" i="2"/>
  <c r="AF218" i="2"/>
  <c r="AE219" i="2"/>
  <c r="AF219" i="2"/>
  <c r="AE220" i="2"/>
  <c r="AF220" i="2"/>
  <c r="AE221" i="2"/>
  <c r="AF221" i="2"/>
  <c r="AE222" i="2"/>
  <c r="AF222" i="2"/>
  <c r="AE223" i="2"/>
  <c r="AF223" i="2"/>
  <c r="AE224" i="2"/>
  <c r="AF224" i="2"/>
  <c r="AE225" i="2"/>
  <c r="AF225" i="2"/>
  <c r="AE226" i="2"/>
  <c r="AF226" i="2"/>
  <c r="AE227" i="2"/>
  <c r="AF227" i="2"/>
  <c r="AE228" i="2"/>
  <c r="AF228" i="2"/>
  <c r="AE229" i="2"/>
  <c r="AF229" i="2"/>
  <c r="AE230" i="2"/>
  <c r="AF230" i="2"/>
  <c r="AE231" i="2"/>
  <c r="AF231" i="2"/>
  <c r="AE232" i="2"/>
  <c r="AF232" i="2"/>
  <c r="AE233" i="2"/>
  <c r="AF233" i="2"/>
  <c r="AE234" i="2"/>
  <c r="AF234" i="2"/>
  <c r="AE235" i="2"/>
  <c r="AF235" i="2"/>
  <c r="AE236" i="2"/>
  <c r="AF236" i="2"/>
  <c r="AE237" i="2"/>
  <c r="AF237" i="2"/>
  <c r="AE238" i="2"/>
  <c r="AF238" i="2"/>
  <c r="AE239" i="2"/>
  <c r="AF239" i="2"/>
  <c r="AE240" i="2"/>
  <c r="AF240" i="2"/>
  <c r="AE241" i="2"/>
  <c r="AF241" i="2"/>
  <c r="AE242" i="2"/>
  <c r="AF242" i="2"/>
  <c r="AE243" i="2"/>
  <c r="AF243" i="2"/>
  <c r="AE244" i="2"/>
  <c r="AF244" i="2"/>
  <c r="AE245" i="2"/>
  <c r="AF245" i="2"/>
  <c r="AE246" i="2"/>
  <c r="AF246" i="2"/>
  <c r="AE247" i="2"/>
  <c r="AF247" i="2"/>
  <c r="AE248" i="2"/>
  <c r="AF248" i="2"/>
  <c r="AE249" i="2"/>
  <c r="AF249" i="2"/>
  <c r="AE250" i="2"/>
  <c r="AF250" i="2"/>
  <c r="AE251" i="2"/>
  <c r="AF251" i="2"/>
  <c r="AE252" i="2"/>
  <c r="AF252" i="2"/>
  <c r="AE253" i="2"/>
  <c r="AF253" i="2"/>
  <c r="AE254" i="2"/>
  <c r="AF254" i="2"/>
  <c r="AE255" i="2"/>
  <c r="AF255" i="2"/>
  <c r="AE256" i="2"/>
  <c r="AF256" i="2"/>
  <c r="AE257" i="2"/>
  <c r="AF257" i="2"/>
  <c r="AE258" i="2"/>
  <c r="AF258" i="2"/>
  <c r="AE259" i="2"/>
  <c r="AF259" i="2"/>
  <c r="AE260" i="2"/>
  <c r="AF260" i="2"/>
  <c r="AE261" i="2"/>
  <c r="AF261" i="2"/>
  <c r="AE262" i="2"/>
  <c r="AF262" i="2"/>
  <c r="AE263" i="2"/>
  <c r="AF263" i="2"/>
  <c r="AE264" i="2"/>
  <c r="AF264" i="2"/>
  <c r="AE265" i="2"/>
  <c r="AF265" i="2"/>
  <c r="AE266" i="2"/>
  <c r="AF266" i="2"/>
  <c r="AE267" i="2"/>
  <c r="AF267" i="2"/>
  <c r="AE268" i="2"/>
  <c r="AF268" i="2"/>
  <c r="AE269" i="2"/>
  <c r="AF269" i="2"/>
  <c r="AE270" i="2"/>
  <c r="AF270" i="2"/>
  <c r="AE271" i="2"/>
  <c r="AF271" i="2"/>
  <c r="AE272" i="2"/>
  <c r="AF272" i="2"/>
  <c r="AE273" i="2"/>
  <c r="AF273" i="2"/>
  <c r="AE274" i="2"/>
  <c r="AF274" i="2"/>
  <c r="AE275" i="2"/>
  <c r="AF275" i="2"/>
  <c r="AE276" i="2"/>
  <c r="AF276" i="2"/>
  <c r="AE277" i="2"/>
  <c r="AF277" i="2"/>
  <c r="AE278" i="2"/>
  <c r="AF278" i="2"/>
  <c r="AE279" i="2"/>
  <c r="AF279" i="2"/>
  <c r="AE280" i="2"/>
  <c r="AF280" i="2"/>
  <c r="AE281" i="2"/>
  <c r="AF281" i="2"/>
  <c r="AE282" i="2"/>
  <c r="AF282" i="2"/>
  <c r="AE283" i="2"/>
  <c r="AF283" i="2"/>
  <c r="AE284" i="2"/>
  <c r="AF284" i="2"/>
  <c r="AE285" i="2"/>
  <c r="AF285" i="2"/>
  <c r="AE286" i="2"/>
  <c r="AF286" i="2"/>
  <c r="AE287" i="2"/>
  <c r="AF287" i="2"/>
  <c r="AE288" i="2"/>
  <c r="AF288" i="2"/>
  <c r="AE289" i="2"/>
  <c r="AF289" i="2"/>
  <c r="AE290" i="2"/>
  <c r="AF290" i="2"/>
  <c r="AE291" i="2"/>
  <c r="AF291" i="2"/>
  <c r="AE292" i="2"/>
  <c r="AF292" i="2"/>
  <c r="AE293" i="2"/>
  <c r="AF293" i="2"/>
  <c r="AE294" i="2"/>
  <c r="AF294" i="2"/>
  <c r="AE295" i="2"/>
  <c r="AF295" i="2"/>
  <c r="AE296" i="2"/>
  <c r="AF296" i="2"/>
  <c r="AE297" i="2"/>
  <c r="AF297" i="2"/>
  <c r="AE298" i="2"/>
  <c r="AF298" i="2"/>
  <c r="AE299" i="2"/>
  <c r="AF299" i="2"/>
  <c r="AE300" i="2"/>
  <c r="AF300" i="2"/>
  <c r="AE301" i="2"/>
  <c r="AF301" i="2"/>
  <c r="AE302" i="2"/>
  <c r="AF302" i="2"/>
  <c r="AE303" i="2"/>
  <c r="AF303" i="2"/>
  <c r="AE304" i="2"/>
  <c r="AF304" i="2"/>
  <c r="AE305" i="2"/>
  <c r="AF305" i="2"/>
  <c r="AE306" i="2"/>
  <c r="AF306" i="2"/>
  <c r="AE307" i="2"/>
  <c r="AF307" i="2"/>
  <c r="AE308" i="2"/>
  <c r="AF308" i="2"/>
  <c r="AE309" i="2"/>
  <c r="AF309" i="2"/>
  <c r="AE310" i="2"/>
  <c r="AF310" i="2"/>
  <c r="AE311" i="2"/>
  <c r="AF311" i="2"/>
  <c r="AE312" i="2"/>
  <c r="AF312" i="2"/>
  <c r="AE313" i="2"/>
  <c r="AF313" i="2"/>
  <c r="AE314" i="2"/>
  <c r="AF314" i="2"/>
  <c r="AE315" i="2"/>
  <c r="AF315" i="2"/>
  <c r="AE316" i="2"/>
  <c r="AF316" i="2"/>
  <c r="AE317" i="2"/>
  <c r="AF317" i="2"/>
  <c r="AE318" i="2"/>
  <c r="AF318" i="2"/>
  <c r="AE319" i="2"/>
  <c r="AF319" i="2"/>
  <c r="AE320" i="2"/>
  <c r="AF320" i="2"/>
  <c r="AE321" i="2"/>
  <c r="AF321" i="2"/>
  <c r="AE322" i="2"/>
  <c r="AF322" i="2"/>
  <c r="AE323" i="2"/>
  <c r="AF323" i="2"/>
  <c r="AE324" i="2"/>
  <c r="AF324" i="2"/>
  <c r="AE325" i="2"/>
  <c r="AF325" i="2"/>
  <c r="AE326" i="2"/>
  <c r="AF326" i="2"/>
  <c r="AE327" i="2"/>
  <c r="AF327" i="2"/>
  <c r="AE328" i="2"/>
  <c r="AF328" i="2"/>
  <c r="AE329" i="2"/>
  <c r="AF329" i="2"/>
  <c r="AE330" i="2"/>
  <c r="AF330" i="2"/>
  <c r="AE331" i="2"/>
  <c r="AF331" i="2"/>
  <c r="AE332" i="2"/>
  <c r="AF332" i="2"/>
  <c r="AE333" i="2"/>
  <c r="AF333" i="2"/>
  <c r="AE334" i="2"/>
  <c r="AF334" i="2"/>
  <c r="AE335" i="2"/>
  <c r="AF335" i="2"/>
  <c r="AE336" i="2"/>
  <c r="AF336" i="2"/>
  <c r="AE337" i="2"/>
  <c r="AF337" i="2"/>
  <c r="AE338" i="2"/>
  <c r="AF338" i="2"/>
  <c r="AE339" i="2"/>
  <c r="AF339" i="2"/>
  <c r="AE340" i="2"/>
  <c r="AF340" i="2"/>
  <c r="AE341" i="2"/>
  <c r="AF341" i="2"/>
  <c r="AE342" i="2"/>
  <c r="AF342" i="2"/>
  <c r="AE343" i="2"/>
  <c r="AF343" i="2"/>
  <c r="AE344" i="2"/>
  <c r="AF344" i="2"/>
  <c r="AE345" i="2"/>
  <c r="AF345" i="2"/>
  <c r="AE346" i="2"/>
  <c r="AF346" i="2"/>
  <c r="AE347" i="2"/>
  <c r="AF347" i="2"/>
  <c r="AE348" i="2"/>
  <c r="AF348" i="2"/>
  <c r="AE349" i="2"/>
  <c r="AF349" i="2"/>
  <c r="AE350" i="2"/>
  <c r="AF350" i="2"/>
  <c r="AE351" i="2"/>
  <c r="AF351" i="2"/>
  <c r="AE352" i="2"/>
  <c r="AF352" i="2"/>
  <c r="AE353" i="2"/>
  <c r="AF353" i="2"/>
  <c r="AE354" i="2"/>
  <c r="AF354" i="2"/>
  <c r="AE355" i="2"/>
  <c r="AF355" i="2"/>
  <c r="AE356" i="2"/>
  <c r="AF356" i="2"/>
  <c r="AE357" i="2"/>
  <c r="AF357" i="2"/>
  <c r="AE358" i="2"/>
  <c r="AF358" i="2"/>
  <c r="AE359" i="2"/>
  <c r="AF359" i="2"/>
  <c r="AE360" i="2"/>
  <c r="AF360" i="2"/>
  <c r="AE361" i="2"/>
  <c r="AF361" i="2"/>
  <c r="AE362" i="2"/>
  <c r="AF362" i="2"/>
  <c r="AE363" i="2"/>
  <c r="AF363" i="2"/>
  <c r="AE364" i="2"/>
  <c r="AF364" i="2"/>
  <c r="AE365" i="2"/>
  <c r="AF365" i="2"/>
  <c r="AE366" i="2"/>
  <c r="AF366" i="2"/>
  <c r="AE367" i="2"/>
  <c r="AF367" i="2"/>
  <c r="AE368" i="2"/>
  <c r="AF368" i="2"/>
  <c r="AE369" i="2"/>
  <c r="AF369" i="2"/>
  <c r="AE370" i="2"/>
  <c r="AF370" i="2"/>
  <c r="AE371" i="2"/>
  <c r="AF371" i="2"/>
  <c r="AE372" i="2"/>
  <c r="AF372" i="2"/>
  <c r="AE374" i="2"/>
  <c r="AF374" i="2"/>
  <c r="AE375" i="2"/>
  <c r="AF375" i="2"/>
  <c r="AE376" i="2"/>
  <c r="AF376" i="2"/>
  <c r="AE377" i="2"/>
  <c r="AF377" i="2"/>
  <c r="AE378" i="2"/>
  <c r="AF378" i="2"/>
  <c r="AE379" i="2"/>
  <c r="AF379" i="2"/>
  <c r="AE380" i="2"/>
  <c r="AF380" i="2"/>
  <c r="AE381" i="2"/>
  <c r="AF381" i="2"/>
  <c r="AE382" i="2"/>
  <c r="AF382" i="2"/>
  <c r="AE383" i="2"/>
  <c r="AF383" i="2"/>
  <c r="AE384" i="2"/>
  <c r="AF384" i="2"/>
  <c r="AE385" i="2"/>
  <c r="AF385" i="2"/>
  <c r="AE386" i="2"/>
  <c r="AF386" i="2"/>
  <c r="AE387" i="2"/>
  <c r="AF387" i="2"/>
  <c r="AE388" i="2"/>
  <c r="AF388" i="2"/>
  <c r="AE389" i="2"/>
  <c r="AF389" i="2"/>
  <c r="AE390" i="2"/>
  <c r="AF390" i="2"/>
  <c r="AE391" i="2"/>
  <c r="AF391" i="2"/>
  <c r="AE392" i="2"/>
  <c r="AF392" i="2"/>
  <c r="AE393" i="2"/>
  <c r="AF393" i="2"/>
  <c r="AE394" i="2"/>
  <c r="AF394" i="2"/>
  <c r="AE395" i="2"/>
  <c r="AF395" i="2"/>
  <c r="AE396" i="2"/>
  <c r="AF396" i="2"/>
  <c r="AE397" i="2"/>
  <c r="AF397" i="2"/>
  <c r="AE398" i="2"/>
  <c r="AF398" i="2"/>
  <c r="AE399" i="2"/>
  <c r="AF399" i="2"/>
  <c r="AE400" i="2"/>
  <c r="AF400" i="2"/>
  <c r="AE401" i="2"/>
  <c r="AF401" i="2"/>
  <c r="AE402" i="2"/>
  <c r="AF402" i="2"/>
  <c r="AE403" i="2"/>
  <c r="AF403" i="2"/>
  <c r="AE404" i="2"/>
  <c r="AF404" i="2"/>
  <c r="AE405" i="2"/>
  <c r="AF405" i="2"/>
  <c r="AE406" i="2"/>
  <c r="AF406" i="2"/>
  <c r="AE407" i="2"/>
  <c r="AF407" i="2"/>
  <c r="AE408" i="2"/>
  <c r="AF408" i="2"/>
  <c r="AE409" i="2"/>
  <c r="AF409" i="2"/>
  <c r="AE410" i="2"/>
  <c r="AF410" i="2"/>
  <c r="AE411" i="2"/>
  <c r="AF411" i="2"/>
  <c r="AE412" i="2"/>
  <c r="AF412" i="2"/>
  <c r="AE413" i="2"/>
  <c r="AF413" i="2"/>
  <c r="AE414" i="2"/>
  <c r="AF414" i="2"/>
  <c r="AE415" i="2"/>
  <c r="AF415" i="2"/>
  <c r="AE416" i="2"/>
  <c r="AF416" i="2"/>
  <c r="AE417" i="2"/>
  <c r="AF417" i="2"/>
  <c r="AE418" i="2"/>
  <c r="AF418" i="2"/>
  <c r="AE419" i="2"/>
  <c r="AF419" i="2"/>
  <c r="AE420" i="2"/>
  <c r="AF420" i="2"/>
  <c r="AE421" i="2"/>
  <c r="AF421" i="2"/>
  <c r="AE422" i="2"/>
  <c r="AF422" i="2"/>
  <c r="AE423" i="2"/>
  <c r="AF423" i="2"/>
  <c r="AE424" i="2"/>
  <c r="AF424" i="2"/>
  <c r="AE425" i="2"/>
  <c r="AF425" i="2"/>
  <c r="AE426" i="2"/>
  <c r="AF426" i="2"/>
  <c r="AE427" i="2"/>
  <c r="AF427" i="2"/>
  <c r="AE428" i="2"/>
  <c r="AF428" i="2"/>
  <c r="AE429" i="2"/>
  <c r="AF429" i="2"/>
  <c r="AE430" i="2"/>
  <c r="AF430" i="2"/>
  <c r="AE431" i="2"/>
  <c r="AF431" i="2"/>
  <c r="AE432" i="2"/>
  <c r="AF432" i="2"/>
  <c r="AE433" i="2"/>
  <c r="AF433" i="2"/>
  <c r="AE434" i="2"/>
  <c r="AF434" i="2"/>
  <c r="AE435" i="2"/>
  <c r="AF435" i="2"/>
  <c r="AE436" i="2"/>
  <c r="AF436" i="2"/>
  <c r="AE437" i="2"/>
  <c r="AF437" i="2"/>
  <c r="AE438" i="2"/>
  <c r="AF438" i="2"/>
  <c r="AE439" i="2"/>
  <c r="AF439" i="2"/>
  <c r="AE440" i="2"/>
  <c r="AF440" i="2"/>
  <c r="AE441" i="2"/>
  <c r="AF441" i="2"/>
  <c r="AE442" i="2"/>
  <c r="AF442" i="2"/>
  <c r="AE443" i="2"/>
  <c r="AF443" i="2"/>
  <c r="AE444" i="2"/>
  <c r="AF444" i="2"/>
  <c r="AE445" i="2"/>
  <c r="AF445" i="2"/>
  <c r="AE446" i="2"/>
  <c r="AF446" i="2"/>
  <c r="AE447" i="2"/>
  <c r="AF447" i="2"/>
  <c r="AE448" i="2"/>
  <c r="AF448" i="2"/>
  <c r="AE449" i="2"/>
  <c r="AF449" i="2"/>
  <c r="AE450" i="2"/>
  <c r="AF450" i="2"/>
  <c r="AE451" i="2"/>
  <c r="AF451" i="2"/>
  <c r="AE452" i="2"/>
  <c r="AF452" i="2"/>
  <c r="AE453" i="2"/>
  <c r="AF453" i="2"/>
  <c r="AE454" i="2"/>
  <c r="AF454" i="2"/>
  <c r="AE455" i="2"/>
  <c r="AF455" i="2"/>
  <c r="AE456" i="2"/>
  <c r="AF456" i="2"/>
  <c r="AE457" i="2"/>
  <c r="AF457" i="2"/>
  <c r="AE458" i="2"/>
  <c r="AF458" i="2"/>
  <c r="AE459" i="2"/>
  <c r="AF459" i="2"/>
  <c r="AE460" i="2"/>
  <c r="AF460" i="2"/>
  <c r="AE461" i="2"/>
  <c r="AF461" i="2"/>
  <c r="AE462" i="2"/>
  <c r="AF462" i="2"/>
  <c r="AE463" i="2"/>
  <c r="AF463" i="2"/>
  <c r="AE464" i="2"/>
  <c r="AF464" i="2"/>
  <c r="AE465" i="2"/>
  <c r="AF465" i="2"/>
  <c r="AE466" i="2"/>
  <c r="AF466" i="2"/>
  <c r="AE467" i="2"/>
  <c r="AF467" i="2"/>
  <c r="AE468" i="2"/>
  <c r="AF468" i="2"/>
  <c r="AE469" i="2"/>
  <c r="AF469" i="2"/>
  <c r="AE470" i="2"/>
  <c r="AF470" i="2"/>
  <c r="AE471" i="2"/>
  <c r="AF471" i="2"/>
  <c r="AE472" i="2"/>
  <c r="AF472" i="2"/>
  <c r="AE473" i="2"/>
  <c r="AF473" i="2"/>
  <c r="AE474" i="2"/>
  <c r="AF474" i="2"/>
  <c r="AE475" i="2"/>
  <c r="AF475" i="2"/>
  <c r="AE476" i="2"/>
  <c r="AF476" i="2"/>
  <c r="AE477" i="2"/>
  <c r="AF477" i="2"/>
  <c r="AE478" i="2"/>
  <c r="AF478" i="2"/>
  <c r="AE479" i="2"/>
  <c r="AF479" i="2"/>
  <c r="AE480" i="2"/>
  <c r="AF480" i="2"/>
  <c r="AE481" i="2"/>
  <c r="AF481" i="2"/>
  <c r="AE482" i="2"/>
  <c r="AF482" i="2"/>
  <c r="AE483" i="2"/>
  <c r="AF483" i="2"/>
  <c r="AE484" i="2"/>
  <c r="AF484" i="2"/>
  <c r="AE485" i="2"/>
  <c r="AF485" i="2"/>
  <c r="AE486" i="2"/>
  <c r="AF486" i="2"/>
  <c r="AE487" i="2"/>
  <c r="AF487" i="2"/>
  <c r="AE488" i="2"/>
  <c r="AF488" i="2"/>
  <c r="AE489" i="2"/>
  <c r="AF489" i="2"/>
  <c r="AE490" i="2"/>
  <c r="AF490" i="2"/>
  <c r="AE491" i="2"/>
  <c r="AF491" i="2"/>
  <c r="AE492" i="2"/>
  <c r="AF492" i="2"/>
  <c r="AE493" i="2"/>
  <c r="AF493" i="2"/>
  <c r="AE494" i="2"/>
  <c r="AF494" i="2"/>
  <c r="AE495" i="2"/>
  <c r="AF495" i="2"/>
  <c r="AE496" i="2"/>
  <c r="AF496" i="2"/>
  <c r="AE497" i="2"/>
  <c r="AF497" i="2"/>
  <c r="AE498" i="2"/>
  <c r="AF498" i="2"/>
  <c r="AE499" i="2"/>
  <c r="AF499" i="2"/>
  <c r="AE500" i="2"/>
  <c r="AF500" i="2"/>
  <c r="AE501" i="2"/>
  <c r="AF501" i="2"/>
  <c r="AE502" i="2"/>
  <c r="AF502" i="2"/>
  <c r="AE503" i="2"/>
  <c r="AF503" i="2"/>
  <c r="AE504" i="2"/>
  <c r="AF504" i="2"/>
  <c r="AE505" i="2"/>
  <c r="AF505" i="2"/>
  <c r="AE506" i="2"/>
  <c r="AF506" i="2"/>
  <c r="AE507" i="2"/>
  <c r="AF507" i="2"/>
  <c r="AE508" i="2"/>
  <c r="AF508" i="2"/>
  <c r="AE509" i="2"/>
  <c r="AF509" i="2"/>
  <c r="AE510" i="2"/>
  <c r="AF510" i="2"/>
  <c r="AE511" i="2"/>
  <c r="AF511" i="2"/>
  <c r="AE512" i="2"/>
  <c r="AF512" i="2"/>
  <c r="AE513" i="2"/>
  <c r="AF513" i="2"/>
  <c r="AE514" i="2"/>
  <c r="AF514" i="2"/>
  <c r="AE515" i="2"/>
  <c r="AF515" i="2"/>
  <c r="AE516" i="2"/>
  <c r="AF516" i="2"/>
  <c r="AE517" i="2"/>
  <c r="AF517" i="2"/>
  <c r="AE518" i="2"/>
  <c r="AF518" i="2"/>
  <c r="AE519" i="2"/>
  <c r="AF519" i="2"/>
  <c r="AE520" i="2"/>
  <c r="AF520" i="2"/>
  <c r="AE521" i="2"/>
  <c r="AF521" i="2"/>
  <c r="AE522" i="2"/>
  <c r="AF522" i="2"/>
  <c r="AE523" i="2"/>
  <c r="AF523" i="2"/>
  <c r="AE524" i="2"/>
  <c r="AF524" i="2"/>
  <c r="AE525" i="2"/>
  <c r="AF525" i="2"/>
  <c r="AE526" i="2"/>
  <c r="AF526" i="2"/>
  <c r="AE527" i="2"/>
  <c r="AF527" i="2"/>
  <c r="AE528" i="2"/>
  <c r="AF528" i="2"/>
  <c r="AE529" i="2"/>
  <c r="AF529" i="2"/>
  <c r="AE530" i="2"/>
  <c r="AF530" i="2"/>
  <c r="AE531" i="2"/>
  <c r="AF531" i="2"/>
  <c r="AE532" i="2"/>
  <c r="AF532" i="2"/>
  <c r="AE533" i="2"/>
  <c r="AF533" i="2"/>
  <c r="AE534" i="2"/>
  <c r="AF534" i="2"/>
  <c r="AE535" i="2"/>
  <c r="AF535" i="2"/>
  <c r="AE536" i="2"/>
  <c r="AF536" i="2"/>
  <c r="AE537" i="2"/>
  <c r="AF537" i="2"/>
  <c r="AE538" i="2"/>
  <c r="AF538" i="2"/>
  <c r="AE539" i="2"/>
  <c r="AF539" i="2"/>
  <c r="AE540" i="2"/>
  <c r="AF540" i="2"/>
  <c r="AE541" i="2"/>
  <c r="AF541" i="2"/>
  <c r="AE542" i="2"/>
  <c r="AF542" i="2"/>
  <c r="AE543" i="2"/>
  <c r="AF543" i="2"/>
  <c r="AE544" i="2"/>
  <c r="AF544" i="2"/>
  <c r="AE545" i="2"/>
  <c r="AF545" i="2"/>
  <c r="AE546" i="2"/>
  <c r="AF546" i="2"/>
  <c r="AE547" i="2"/>
  <c r="AF547" i="2"/>
  <c r="AE548" i="2"/>
  <c r="AF548" i="2"/>
  <c r="AE549" i="2"/>
  <c r="AF549" i="2"/>
  <c r="AE550" i="2"/>
  <c r="AF550" i="2"/>
  <c r="AE551" i="2"/>
  <c r="AF551" i="2"/>
  <c r="AE552" i="2"/>
  <c r="AF552" i="2"/>
  <c r="AE553" i="2"/>
  <c r="AF553" i="2"/>
  <c r="AE554" i="2"/>
  <c r="AF554"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668"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K659" i="5" s="1"/>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5" i="5" l="1"/>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K653" i="5" s="1"/>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K651" i="5" s="1"/>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49" i="5" l="1"/>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K647" i="5" s="1"/>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K641" i="5" s="1"/>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76"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K615" i="5" s="1"/>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29" i="5" l="1"/>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K609" i="5" s="1"/>
  <c r="BH609" i="5"/>
  <c r="BF609" i="5"/>
  <c r="AX609" i="5"/>
  <c r="AU609" i="5"/>
  <c r="CQ609" i="5" s="1"/>
  <c r="AS609" i="5"/>
  <c r="CR609" i="5" s="1"/>
  <c r="AQ609" i="5"/>
  <c r="CP609" i="5" s="1"/>
  <c r="AO609" i="5"/>
  <c r="AM609" i="5"/>
  <c r="AK609" i="5"/>
  <c r="AO608" i="5"/>
  <c r="AM608" i="5"/>
  <c r="BK611" i="5" l="1"/>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K604" i="5" s="1"/>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1" i="5" l="1"/>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K599" i="5" s="1"/>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K597" i="5" s="1"/>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K596" i="5" s="1"/>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K595" i="5" s="1"/>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K592" i="5" s="1"/>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0" i="5" l="1"/>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78" i="5"/>
  <c r="AS581" i="5"/>
  <c r="CR581" i="5" s="1"/>
  <c r="AG581" i="5"/>
  <c r="CH581" i="5" s="1"/>
  <c r="W440"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K571" i="5" s="1"/>
  <c r="BH571" i="5"/>
  <c r="BF571" i="5"/>
  <c r="AX571" i="5"/>
  <c r="AI334" i="7"/>
  <c r="AG334" i="7"/>
  <c r="I334" i="7"/>
  <c r="B334" i="7" s="1"/>
  <c r="AH334" i="7" s="1"/>
  <c r="Y375" i="6"/>
  <c r="V375" i="6"/>
  <c r="U375" i="6"/>
  <c r="BK573" i="5" l="1"/>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K564" i="5" s="1"/>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K562" i="5" s="1"/>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5" i="5" l="1"/>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K559" i="5" s="1"/>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K556" i="5" s="1"/>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K555" i="5" s="1"/>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1" i="5" l="1"/>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K547" i="5" s="1"/>
  <c r="BH547" i="5"/>
  <c r="BF547" i="5"/>
  <c r="AX547" i="5"/>
  <c r="AD547" i="5"/>
  <c r="CL547" i="5" s="1"/>
  <c r="AC547" i="5"/>
  <c r="AB547" i="5"/>
  <c r="AA547" i="5"/>
  <c r="Z547" i="5"/>
  <c r="CM547" i="5" s="1"/>
  <c r="AA548" i="2"/>
  <c r="Z548" i="2"/>
  <c r="X548" i="2"/>
  <c r="W548" i="2"/>
  <c r="AG546" i="5"/>
  <c r="BK548" i="5" l="1"/>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K545" i="5" s="1"/>
  <c r="BH545" i="5"/>
  <c r="BF545" i="5"/>
  <c r="AX545" i="5"/>
  <c r="AU545" i="5"/>
  <c r="CQ545" i="5" s="1"/>
  <c r="AS545" i="5"/>
  <c r="CR545" i="5" s="1"/>
  <c r="BK546" i="5" l="1"/>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K544" i="5" s="1"/>
  <c r="BH544" i="5"/>
  <c r="BF544" i="5"/>
  <c r="AX544" i="5"/>
  <c r="AD544" i="5"/>
  <c r="AC544" i="5"/>
  <c r="AB544" i="5"/>
  <c r="AA544" i="5"/>
  <c r="Z544" i="5"/>
  <c r="CM544" i="5" s="1"/>
  <c r="I307" i="7"/>
  <c r="B307" i="7" s="1"/>
  <c r="AH307" i="7" s="1"/>
  <c r="AI307" i="7"/>
  <c r="AG307" i="7"/>
  <c r="CN545" i="5" l="1"/>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K516" i="5" s="1"/>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K506" i="5" s="1"/>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40"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487" i="5" l="1"/>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40"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40"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75" i="5" s="1"/>
  <c r="CG443" i="5"/>
  <c r="AE675"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K434" i="5" s="1"/>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K427" i="5" s="1"/>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K426" i="5" s="1"/>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K417" i="5" s="1"/>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K413" i="5" s="1"/>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28" i="5" l="1"/>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K404" i="5" s="1"/>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6" i="5" l="1"/>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K391" i="5" s="1"/>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2" i="5" l="1"/>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K390" i="5" s="1"/>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88" i="5" l="1"/>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K380" i="5" s="1"/>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5" i="5" l="1"/>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76" i="5"/>
  <c r="CI378" i="5" l="1"/>
  <c r="CF378" i="5"/>
  <c r="CE378" i="5"/>
  <c r="CD378" i="5"/>
  <c r="CC378" i="5"/>
  <c r="CB378" i="5"/>
  <c r="CA378" i="5"/>
  <c r="BZ378" i="5"/>
  <c r="BY378" i="5"/>
  <c r="BX378" i="5"/>
  <c r="BT378" i="5"/>
  <c r="BS378" i="5"/>
  <c r="BR378" i="5"/>
  <c r="BQ378" i="5"/>
  <c r="BL378" i="5"/>
  <c r="BM378" i="5"/>
  <c r="BH378" i="5"/>
  <c r="BF378" i="5"/>
  <c r="BB676"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K377" i="5" s="1"/>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CG377" i="5" l="1"/>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K370" i="5" s="1"/>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K369" i="5" s="1"/>
  <c r="BH369" i="5"/>
  <c r="BF369" i="5"/>
  <c r="AX369" i="5"/>
  <c r="AU369" i="5"/>
  <c r="AQ369" i="5"/>
  <c r="AO369" i="5"/>
  <c r="AM369" i="5"/>
  <c r="AK369" i="5"/>
  <c r="AD369" i="5"/>
  <c r="AC369" i="5"/>
  <c r="AB369" i="5"/>
  <c r="AA369" i="5"/>
  <c r="Z369" i="5"/>
  <c r="CM369" i="5" s="1"/>
  <c r="AI131" i="7"/>
  <c r="AG131" i="7"/>
  <c r="I131" i="7"/>
  <c r="B131" i="7" s="1"/>
  <c r="AH131" i="7" s="1"/>
  <c r="Y173" i="6"/>
  <c r="V173" i="6"/>
  <c r="U173" i="6"/>
  <c r="CK369" i="5" l="1"/>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K367" i="5" s="1"/>
  <c r="BH367" i="5"/>
  <c r="BF367" i="5"/>
  <c r="AD367" i="5"/>
  <c r="AC367" i="5"/>
  <c r="AB367" i="5"/>
  <c r="AA367" i="5"/>
  <c r="Z367" i="5"/>
  <c r="BE367" i="5" s="1"/>
  <c r="BJ367" i="5" s="1"/>
  <c r="BN367" i="5" s="1"/>
  <c r="AX367" i="5"/>
  <c r="K440" i="7"/>
  <c r="AI129" i="7"/>
  <c r="AG129" i="7"/>
  <c r="I129" i="7"/>
  <c r="B129" i="7" s="1"/>
  <c r="AH129" i="7" s="1"/>
  <c r="Y171" i="6"/>
  <c r="V171" i="6"/>
  <c r="U171" i="6"/>
  <c r="CM367" i="5" l="1"/>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K361" i="5" s="1"/>
  <c r="BH361" i="5"/>
  <c r="BF361" i="5"/>
  <c r="AX361" i="5"/>
  <c r="AD361" i="5"/>
  <c r="CG361" i="5" s="1"/>
  <c r="AC361" i="5"/>
  <c r="AB361" i="5"/>
  <c r="AA361" i="5"/>
  <c r="Z361" i="5"/>
  <c r="BE361" i="5" s="1"/>
  <c r="BJ361" i="5" s="1"/>
  <c r="BN361" i="5" s="1"/>
  <c r="AA362" i="2"/>
  <c r="Z362" i="2"/>
  <c r="X362" i="2"/>
  <c r="W362" i="2"/>
  <c r="P362" i="2"/>
  <c r="CK361" i="5" l="1"/>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K358" i="5" s="1"/>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CK358" i="5" l="1"/>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K356" i="5" s="1"/>
  <c r="BH356" i="5"/>
  <c r="BF356" i="5"/>
  <c r="AX356" i="5"/>
  <c r="AD356" i="5"/>
  <c r="AC356" i="5"/>
  <c r="AB356" i="5"/>
  <c r="AA356" i="5"/>
  <c r="Z356" i="5"/>
  <c r="BE356" i="5" s="1"/>
  <c r="BJ356" i="5" s="1"/>
  <c r="BN356" i="5" s="1"/>
  <c r="AA357" i="2"/>
  <c r="Z357" i="2"/>
  <c r="X357" i="2"/>
  <c r="W357" i="2"/>
  <c r="P357" i="2"/>
  <c r="CK356" i="5" l="1"/>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K354" i="5" s="1"/>
  <c r="BH354" i="5"/>
  <c r="BF354" i="5"/>
  <c r="AI354" i="5"/>
  <c r="CJ354" i="5" s="1"/>
  <c r="AO354" i="5"/>
  <c r="AM354" i="5"/>
  <c r="AK354" i="5"/>
  <c r="AD354" i="5"/>
  <c r="AC354" i="5"/>
  <c r="AB354" i="5"/>
  <c r="AA354" i="5"/>
  <c r="Z354" i="5"/>
  <c r="BE354" i="5" s="1"/>
  <c r="BJ354" i="5" s="1"/>
  <c r="BN354" i="5" s="1"/>
  <c r="AX354" i="5"/>
  <c r="AA355" i="2"/>
  <c r="Z355" i="2"/>
  <c r="X355" i="2"/>
  <c r="W355" i="2"/>
  <c r="P355" i="2"/>
  <c r="CN354" i="5" l="1"/>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K350" i="5" s="1"/>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E350" i="5" l="1"/>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K348" i="5" s="1"/>
  <c r="BH348" i="5"/>
  <c r="BF348" i="5"/>
  <c r="AU348" i="5"/>
  <c r="AS348" i="5"/>
  <c r="AQ348" i="5"/>
  <c r="AO348" i="5"/>
  <c r="AM348" i="5"/>
  <c r="AK348" i="5"/>
  <c r="AI348" i="5"/>
  <c r="CJ348" i="5" s="1"/>
  <c r="AG348" i="5"/>
  <c r="CH348" i="5" s="1"/>
  <c r="CN348" i="5" l="1"/>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K342" i="5" s="1"/>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CJ342" i="5" l="1"/>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K337" i="5" s="1"/>
  <c r="BH337" i="5"/>
  <c r="BF337" i="5"/>
  <c r="AD337" i="5"/>
  <c r="CL337" i="5" s="1"/>
  <c r="AC337" i="5"/>
  <c r="AB337" i="5"/>
  <c r="AA337" i="5"/>
  <c r="Z337" i="5"/>
  <c r="AX337" i="5"/>
  <c r="AA338" i="2"/>
  <c r="Z338" i="2"/>
  <c r="X338" i="2"/>
  <c r="W338" i="2"/>
  <c r="P338" i="2"/>
  <c r="CG337" i="5" l="1"/>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K334" i="5" s="1"/>
  <c r="BH334" i="5"/>
  <c r="BF334" i="5"/>
  <c r="AX334" i="5"/>
  <c r="AU334" i="5"/>
  <c r="AS334" i="5"/>
  <c r="AQ334" i="5"/>
  <c r="AO334" i="5"/>
  <c r="AM334" i="5"/>
  <c r="AK334" i="5"/>
  <c r="AI334" i="5"/>
  <c r="AG334" i="5"/>
  <c r="CH334" i="5" s="1"/>
  <c r="AD334" i="5"/>
  <c r="AC334" i="5"/>
  <c r="AB334" i="5"/>
  <c r="AA334" i="5"/>
  <c r="Z334" i="5"/>
  <c r="AA335" i="2"/>
  <c r="Z335" i="2"/>
  <c r="X335" i="2"/>
  <c r="W335" i="2"/>
  <c r="P335" i="2"/>
  <c r="CJ334" i="5" l="1"/>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K330" i="5" s="1"/>
  <c r="BH330" i="5"/>
  <c r="BF330" i="5"/>
  <c r="AX330" i="5"/>
  <c r="AD330" i="5"/>
  <c r="AC330" i="5"/>
  <c r="AB330" i="5"/>
  <c r="AA330" i="5"/>
  <c r="Z330" i="5"/>
  <c r="BE330" i="5" s="1"/>
  <c r="BJ330" i="5" s="1"/>
  <c r="BN330" i="5" s="1"/>
  <c r="P331" i="2"/>
  <c r="AA331" i="2"/>
  <c r="Z331" i="2"/>
  <c r="X331" i="2"/>
  <c r="W331" i="2"/>
  <c r="CJ330" i="5" l="1"/>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K324" i="5" s="1"/>
  <c r="BH324" i="5"/>
  <c r="BF324" i="5"/>
  <c r="AX324" i="5"/>
  <c r="AD324" i="5"/>
  <c r="CL324" i="5" s="1"/>
  <c r="AC324" i="5"/>
  <c r="AB324" i="5"/>
  <c r="AA324" i="5"/>
  <c r="Z324" i="5"/>
  <c r="AA325" i="2"/>
  <c r="Z325" i="2"/>
  <c r="X325" i="2"/>
  <c r="W325" i="2"/>
  <c r="P325" i="2"/>
  <c r="CJ324" i="5" l="1"/>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K321" i="5" s="1"/>
  <c r="BH321" i="5"/>
  <c r="BF321" i="5"/>
  <c r="AX321" i="5"/>
  <c r="AD321" i="5"/>
  <c r="CL321" i="5" s="1"/>
  <c r="AC321" i="5"/>
  <c r="AB321" i="5"/>
  <c r="AA321" i="5"/>
  <c r="Z321" i="5"/>
  <c r="AA322" i="2"/>
  <c r="Z322" i="2"/>
  <c r="X322" i="2"/>
  <c r="W322" i="2"/>
  <c r="CM321" i="5" l="1"/>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K314" i="5" s="1"/>
  <c r="BH314" i="5"/>
  <c r="BF314" i="5"/>
  <c r="AX314" i="5"/>
  <c r="AD314" i="5"/>
  <c r="CL314" i="5" s="1"/>
  <c r="AC314" i="5"/>
  <c r="AB314" i="5"/>
  <c r="AA314" i="5"/>
  <c r="Z314" i="5"/>
  <c r="CJ314" i="5" l="1"/>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K312" i="5" s="1"/>
  <c r="BH312" i="5"/>
  <c r="BF312" i="5"/>
  <c r="AX312" i="5"/>
  <c r="AQ312" i="5"/>
  <c r="AD312" i="5"/>
  <c r="AC312" i="5"/>
  <c r="AB312" i="5"/>
  <c r="AA312" i="5"/>
  <c r="Z312" i="5"/>
  <c r="AA313" i="2"/>
  <c r="Z313" i="2"/>
  <c r="X313" i="2"/>
  <c r="W313" i="2"/>
  <c r="P313" i="2"/>
  <c r="BE312" i="5" l="1"/>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K307" i="5" s="1"/>
  <c r="BH307" i="5"/>
  <c r="BF307" i="5"/>
  <c r="AX307" i="5"/>
  <c r="AD307" i="5"/>
  <c r="CL307" i="5" s="1"/>
  <c r="AC307" i="5"/>
  <c r="AB307" i="5"/>
  <c r="AA307" i="5"/>
  <c r="Z307" i="5"/>
  <c r="AA308" i="2"/>
  <c r="Z308" i="2"/>
  <c r="X308" i="2"/>
  <c r="W308" i="2"/>
  <c r="P308" i="2"/>
  <c r="CJ307" i="5" l="1"/>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K302" i="5" s="1"/>
  <c r="BH302" i="5"/>
  <c r="BF302" i="5"/>
  <c r="AD302" i="5"/>
  <c r="AC302" i="5"/>
  <c r="AB302" i="5"/>
  <c r="AA302" i="5"/>
  <c r="Z302" i="5"/>
  <c r="AX302" i="5"/>
  <c r="AA303" i="2"/>
  <c r="Z303" i="2"/>
  <c r="X303" i="2"/>
  <c r="W303" i="2"/>
  <c r="P303" i="2"/>
  <c r="CJ302" i="5" l="1"/>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K301" i="5" s="1"/>
  <c r="BH301" i="5"/>
  <c r="BF301" i="5"/>
  <c r="AX301" i="5"/>
  <c r="AG301" i="5"/>
  <c r="CH301" i="5" s="1"/>
  <c r="AD301" i="5"/>
  <c r="CL301" i="5" s="1"/>
  <c r="AC301" i="5"/>
  <c r="AB301" i="5"/>
  <c r="AA301" i="5"/>
  <c r="Z301" i="5"/>
  <c r="AA302" i="2"/>
  <c r="Z302" i="2"/>
  <c r="X302" i="2"/>
  <c r="W302" i="2"/>
  <c r="P302" i="2"/>
  <c r="CJ301" i="5" l="1"/>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K299" i="5" s="1"/>
  <c r="BH299" i="5"/>
  <c r="BF299" i="5"/>
  <c r="AU299" i="5"/>
  <c r="AQ299" i="5"/>
  <c r="AO299" i="5"/>
  <c r="AM299" i="5"/>
  <c r="AK299" i="5"/>
  <c r="AI299" i="5"/>
  <c r="AG299" i="5"/>
  <c r="CH299" i="5" s="1"/>
  <c r="AD299" i="5"/>
  <c r="CL299" i="5" s="1"/>
  <c r="AC299" i="5"/>
  <c r="AB299" i="5"/>
  <c r="AA299" i="5"/>
  <c r="AA300" i="2"/>
  <c r="Z300" i="2"/>
  <c r="X300" i="2"/>
  <c r="W300" i="2"/>
  <c r="Z299" i="5"/>
  <c r="AX299" i="5"/>
  <c r="P300" i="2"/>
  <c r="BE299" i="5" l="1"/>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K295" i="5" s="1"/>
  <c r="BH295" i="5"/>
  <c r="BF295" i="5"/>
  <c r="AX295" i="5"/>
  <c r="AA296" i="2"/>
  <c r="Z296" i="2"/>
  <c r="X296" i="2"/>
  <c r="W296" i="2"/>
  <c r="P296" i="2"/>
  <c r="CJ295" i="5" l="1"/>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K293" i="5" s="1"/>
  <c r="BH293" i="5"/>
  <c r="BF293" i="5"/>
  <c r="AG293" i="5"/>
  <c r="CH293" i="5" s="1"/>
  <c r="AO293" i="5"/>
  <c r="AM293" i="5"/>
  <c r="AK293" i="5"/>
  <c r="AI293" i="5"/>
  <c r="AU293" i="5"/>
  <c r="AS293" i="5"/>
  <c r="AD293" i="5"/>
  <c r="AC293" i="5"/>
  <c r="AB293" i="5"/>
  <c r="AA293" i="5"/>
  <c r="Z293" i="5"/>
  <c r="AX293" i="5"/>
  <c r="AA294" i="2"/>
  <c r="Z294" i="2"/>
  <c r="X294" i="2"/>
  <c r="W294" i="2"/>
  <c r="P294" i="2"/>
  <c r="CJ293" i="5" l="1"/>
  <c r="CN293" i="5"/>
  <c r="CG293" i="5"/>
  <c r="CL293" i="5"/>
  <c r="BE293" i="5"/>
  <c r="BJ293" i="5" s="1"/>
  <c r="BN293" i="5" s="1"/>
  <c r="CK293" i="5"/>
  <c r="CM293" i="5"/>
  <c r="AE440" i="7"/>
  <c r="AD440" i="7"/>
  <c r="AC440" i="7"/>
  <c r="AA440" i="7"/>
  <c r="G440" i="7"/>
  <c r="X440" i="7"/>
  <c r="M440" i="7"/>
  <c r="E440"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K292" i="5" s="1"/>
  <c r="BH292" i="5"/>
  <c r="BF292" i="5"/>
  <c r="AX292" i="5"/>
  <c r="AD292" i="5"/>
  <c r="CL292" i="5" s="1"/>
  <c r="AC292" i="5"/>
  <c r="AB292" i="5"/>
  <c r="AA292" i="5"/>
  <c r="Z292" i="5"/>
  <c r="AA293" i="2"/>
  <c r="Z293" i="2"/>
  <c r="X293" i="2"/>
  <c r="W293" i="2"/>
  <c r="P293" i="2"/>
  <c r="CJ292" i="5" l="1"/>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45"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K275" i="5" s="1"/>
  <c r="BH275" i="5"/>
  <c r="BF275" i="5"/>
  <c r="AU275" i="5"/>
  <c r="AS275" i="5"/>
  <c r="AQ275" i="5"/>
  <c r="AO275" i="5"/>
  <c r="AM275" i="5"/>
  <c r="AK275" i="5"/>
  <c r="AI275" i="5"/>
  <c r="AG275" i="5"/>
  <c r="CH275" i="5" s="1"/>
  <c r="P276" i="2"/>
  <c r="CJ275" i="5" l="1"/>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K274" i="5" s="1"/>
  <c r="BH274" i="5"/>
  <c r="BF274" i="5"/>
  <c r="AX274" i="5"/>
  <c r="AU274" i="5"/>
  <c r="AS274" i="5"/>
  <c r="AQ274" i="5"/>
  <c r="AO274" i="5"/>
  <c r="AM274" i="5"/>
  <c r="AK274" i="5"/>
  <c r="AI274" i="5"/>
  <c r="AG274" i="5"/>
  <c r="CH274" i="5" s="1"/>
  <c r="AD274" i="5"/>
  <c r="AC274" i="5"/>
  <c r="AB274" i="5"/>
  <c r="AA274" i="5"/>
  <c r="Z274" i="5"/>
  <c r="AA275" i="2"/>
  <c r="Z275" i="2"/>
  <c r="X275" i="2"/>
  <c r="W275" i="2"/>
  <c r="P275" i="2"/>
  <c r="CJ274" i="5" l="1"/>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K265" i="5" s="1"/>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E265" i="5" l="1"/>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K264" i="5" s="1"/>
  <c r="BH264" i="5"/>
  <c r="BF264" i="5"/>
  <c r="AX264" i="5"/>
  <c r="AD264" i="5"/>
  <c r="CL264" i="5" s="1"/>
  <c r="AC264" i="5"/>
  <c r="AB264" i="5"/>
  <c r="AA264" i="5"/>
  <c r="Z264" i="5"/>
  <c r="AA265" i="2"/>
  <c r="Z265" i="2"/>
  <c r="X265" i="2"/>
  <c r="W265" i="2"/>
  <c r="CJ264" i="5" l="1"/>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K263" i="5" s="1"/>
  <c r="BH263" i="5"/>
  <c r="BF263" i="5"/>
  <c r="AI263" i="5"/>
  <c r="AG263" i="5"/>
  <c r="CH263" i="5" s="1"/>
  <c r="AU263" i="5"/>
  <c r="AS263" i="5"/>
  <c r="AQ263" i="5"/>
  <c r="AO263" i="5"/>
  <c r="AM263" i="5"/>
  <c r="AK263" i="5"/>
  <c r="AD263" i="5"/>
  <c r="AC263" i="5"/>
  <c r="AB263" i="5"/>
  <c r="AA263" i="5"/>
  <c r="Z263" i="5"/>
  <c r="AX263" i="5"/>
  <c r="AA264" i="2"/>
  <c r="Z264" i="2"/>
  <c r="X264" i="2"/>
  <c r="W264" i="2"/>
  <c r="CJ263" i="5" l="1"/>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K261" i="5" s="1"/>
  <c r="BH261" i="5"/>
  <c r="BF261" i="5"/>
  <c r="AX261" i="5"/>
  <c r="P262" i="2"/>
  <c r="AU261" i="5"/>
  <c r="AS261" i="5"/>
  <c r="AQ261" i="5"/>
  <c r="AO261" i="5"/>
  <c r="AM261" i="5"/>
  <c r="AK261" i="5"/>
  <c r="AI261" i="5"/>
  <c r="AG261" i="5"/>
  <c r="CH261" i="5" s="1"/>
  <c r="AD261" i="5"/>
  <c r="AC261" i="5"/>
  <c r="AB261" i="5"/>
  <c r="AA261" i="5"/>
  <c r="Z261" i="5"/>
  <c r="CJ261" i="5" l="1"/>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78"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K257" i="5" s="1"/>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CJ257" i="5" l="1"/>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K251" i="5" s="1"/>
  <c r="BH251" i="5"/>
  <c r="BF251" i="5"/>
  <c r="AX251" i="5"/>
  <c r="AU251" i="5"/>
  <c r="AS251" i="5"/>
  <c r="AQ251" i="5"/>
  <c r="AO251" i="5"/>
  <c r="AM251" i="5"/>
  <c r="AK251" i="5"/>
  <c r="AI251" i="5"/>
  <c r="AG251" i="5"/>
  <c r="CH251" i="5" s="1"/>
  <c r="AD251" i="5"/>
  <c r="CL251" i="5" s="1"/>
  <c r="AC251" i="5"/>
  <c r="AB251" i="5"/>
  <c r="AA251" i="5"/>
  <c r="Z251" i="5"/>
  <c r="AA252" i="2"/>
  <c r="Z252" i="2"/>
  <c r="X252" i="2"/>
  <c r="W252" i="2"/>
  <c r="CJ251" i="5" l="1"/>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K249" i="5" s="1"/>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CM249" i="5" l="1"/>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K246" i="5" s="1"/>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E246" i="5" l="1"/>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K244" i="5" s="1"/>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CJ244" i="5" l="1"/>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K238" i="5" s="1"/>
  <c r="BH238" i="5"/>
  <c r="BF238" i="5"/>
  <c r="AX238" i="5"/>
  <c r="AU238" i="5"/>
  <c r="AS238" i="5"/>
  <c r="AQ238" i="5"/>
  <c r="AO238" i="5"/>
  <c r="AM238" i="5"/>
  <c r="AK238" i="5"/>
  <c r="AI238" i="5"/>
  <c r="AG238" i="5"/>
  <c r="CH238" i="5" s="1"/>
  <c r="AD238" i="5"/>
  <c r="CL238" i="5" s="1"/>
  <c r="AC238" i="5"/>
  <c r="AB238" i="5"/>
  <c r="AA238" i="5"/>
  <c r="Z238" i="5"/>
  <c r="AA239" i="2"/>
  <c r="Z239" i="2"/>
  <c r="X239" i="2"/>
  <c r="W239" i="2"/>
  <c r="CJ238" i="5" l="1"/>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K224" i="5" s="1"/>
  <c r="BH224" i="5"/>
  <c r="BF224" i="5"/>
  <c r="AU224" i="5"/>
  <c r="AS224" i="5"/>
  <c r="AQ224" i="5"/>
  <c r="AO224" i="5"/>
  <c r="AM224" i="5"/>
  <c r="AK224" i="5"/>
  <c r="AI224" i="5"/>
  <c r="AG224" i="5"/>
  <c r="CH224" i="5" s="1"/>
  <c r="AD224" i="5"/>
  <c r="AC224" i="5"/>
  <c r="AB224" i="5"/>
  <c r="AA224" i="5"/>
  <c r="Z224" i="5"/>
  <c r="AX224" i="5"/>
  <c r="AA225" i="2"/>
  <c r="Z225" i="2"/>
  <c r="X225" i="2"/>
  <c r="W225" i="2"/>
  <c r="P225" i="2"/>
  <c r="CG224" i="5" l="1"/>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K223" i="5" s="1"/>
  <c r="BH223" i="5"/>
  <c r="BF223" i="5"/>
  <c r="AX223" i="5"/>
  <c r="AU223" i="5"/>
  <c r="AS223" i="5"/>
  <c r="AQ223" i="5"/>
  <c r="AO223" i="5"/>
  <c r="AM223" i="5"/>
  <c r="AK223" i="5"/>
  <c r="AI223" i="5"/>
  <c r="AG223" i="5"/>
  <c r="CH223" i="5" s="1"/>
  <c r="AD223" i="5"/>
  <c r="CL223" i="5" s="1"/>
  <c r="AC223" i="5"/>
  <c r="AB223" i="5"/>
  <c r="AA223" i="5"/>
  <c r="Z223" i="5"/>
  <c r="AA224" i="2"/>
  <c r="Z224" i="2"/>
  <c r="X224" i="2"/>
  <c r="W224" i="2"/>
  <c r="BE223" i="5" l="1"/>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K221" i="5" s="1"/>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E221" i="5" l="1"/>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K218" i="5" s="1"/>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K216" i="5" s="1"/>
  <c r="BH216" i="5"/>
  <c r="BF216" i="5"/>
  <c r="AX216" i="5"/>
  <c r="AD216" i="5"/>
  <c r="CL216" i="5" s="1"/>
  <c r="AC216" i="5"/>
  <c r="AB216" i="5"/>
  <c r="AA216" i="5"/>
  <c r="Z216" i="5"/>
  <c r="CJ216" i="5" l="1"/>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K215" i="5" s="1"/>
  <c r="BH215" i="5"/>
  <c r="BF215" i="5"/>
  <c r="AX215" i="5"/>
  <c r="AU215" i="5"/>
  <c r="AS215" i="5"/>
  <c r="Z215" i="5"/>
  <c r="AA216" i="2"/>
  <c r="Z216" i="2"/>
  <c r="X216" i="2"/>
  <c r="W216" i="2"/>
  <c r="CG215" i="5" l="1"/>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K212" i="5" s="1"/>
  <c r="BH212" i="5"/>
  <c r="BF212" i="5"/>
  <c r="AX212" i="5"/>
  <c r="AC212" i="5"/>
  <c r="AB212" i="5"/>
  <c r="AA212" i="5"/>
  <c r="Z212" i="5"/>
  <c r="AA213" i="2"/>
  <c r="Z213" i="2"/>
  <c r="X213" i="2"/>
  <c r="W213" i="2"/>
  <c r="CJ212" i="5" l="1"/>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K209" i="5" s="1"/>
  <c r="BH209" i="5"/>
  <c r="BF209" i="5"/>
  <c r="AX209" i="5"/>
  <c r="AD209" i="5"/>
  <c r="AC209" i="5"/>
  <c r="AB209" i="5"/>
  <c r="AA209" i="5"/>
  <c r="Z209" i="5"/>
  <c r="CG209" i="5" l="1"/>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K208" i="5" s="1"/>
  <c r="BH208" i="5"/>
  <c r="BF208" i="5"/>
  <c r="AX208" i="5"/>
  <c r="AU208" i="5"/>
  <c r="AS208" i="5"/>
  <c r="AQ208" i="5"/>
  <c r="AO208" i="5"/>
  <c r="AM208" i="5"/>
  <c r="AK208" i="5"/>
  <c r="AI208" i="5"/>
  <c r="AG208" i="5"/>
  <c r="CH208" i="5" s="1"/>
  <c r="AD208" i="5"/>
  <c r="AC208" i="5"/>
  <c r="AB208" i="5"/>
  <c r="AA208" i="5"/>
  <c r="Z208" i="5"/>
  <c r="AA209" i="2"/>
  <c r="Z209" i="2"/>
  <c r="X209" i="2"/>
  <c r="W209" i="2"/>
  <c r="BE208" i="5" l="1"/>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K206" i="5" s="1"/>
  <c r="BH206" i="5"/>
  <c r="BF206" i="5"/>
  <c r="AX206" i="5"/>
  <c r="AG206" i="5"/>
  <c r="CH206" i="5" s="1"/>
  <c r="AD206" i="5"/>
  <c r="AC206" i="5"/>
  <c r="AB206" i="5"/>
  <c r="AA206" i="5"/>
  <c r="Z206" i="5"/>
  <c r="CJ206" i="5" l="1"/>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7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78" i="5"/>
  <c r="AD677" i="5"/>
  <c r="AG187" i="5"/>
  <c r="CH187" i="5" s="1"/>
  <c r="P188" i="2"/>
  <c r="CE187" i="5"/>
  <c r="CD187" i="5"/>
  <c r="CC187" i="5"/>
  <c r="CB187" i="5"/>
  <c r="CA187" i="5"/>
  <c r="BZ187" i="5"/>
  <c r="BY187" i="5"/>
  <c r="BX187" i="5"/>
  <c r="BT187" i="5"/>
  <c r="BS187" i="5"/>
  <c r="BR187" i="5"/>
  <c r="BQ187" i="5"/>
  <c r="BL187" i="5"/>
  <c r="BM187" i="5"/>
  <c r="BK187" i="5" s="1"/>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AE564" i="5" l="1"/>
  <c r="I45" i="6"/>
  <c r="W44" i="6"/>
  <c r="P187" i="2"/>
  <c r="CE186" i="5"/>
  <c r="CD186" i="5"/>
  <c r="CC186" i="5"/>
  <c r="CB186" i="5"/>
  <c r="CA186" i="5"/>
  <c r="BZ186" i="5"/>
  <c r="BY186" i="5"/>
  <c r="BX186" i="5"/>
  <c r="BT186" i="5"/>
  <c r="BS186" i="5"/>
  <c r="BR186" i="5"/>
  <c r="BQ186" i="5"/>
  <c r="BL186" i="5"/>
  <c r="BM186" i="5"/>
  <c r="BK186" i="5" s="1"/>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AE565" i="5" l="1"/>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K183" i="5" s="1"/>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I49" i="6" l="1"/>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652" i="5" s="1"/>
  <c r="BC656" i="5" s="1"/>
  <c r="BC660" i="5" s="1"/>
  <c r="BC664" i="5" s="1"/>
  <c r="BC668"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BC651" i="5" s="1"/>
  <c r="BC655" i="5" s="1"/>
  <c r="BC659" i="5" s="1"/>
  <c r="BC663" i="5" s="1"/>
  <c r="BC667" i="5" s="1"/>
  <c r="BC671" i="5" s="1"/>
  <c r="I54" i="6"/>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BC653" i="5" s="1"/>
  <c r="BC657" i="5" s="1"/>
  <c r="BC661" i="5" s="1"/>
  <c r="BC665" i="5" s="1"/>
  <c r="BC669"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BC650" i="5" s="1"/>
  <c r="BC654" i="5" s="1"/>
  <c r="BC658" i="5" s="1"/>
  <c r="BC662" i="5" s="1"/>
  <c r="BC666" i="5" s="1"/>
  <c r="BC670"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K167" i="5" s="1"/>
  <c r="BH167" i="5"/>
  <c r="BF167" i="5"/>
  <c r="AI167" i="5"/>
  <c r="CJ167" i="5" s="1"/>
  <c r="AG167" i="5"/>
  <c r="CH167" i="5" s="1"/>
  <c r="AD167" i="5"/>
  <c r="CG167" i="5" s="1"/>
  <c r="AC167" i="5"/>
  <c r="AB167" i="5"/>
  <c r="AA167" i="5"/>
  <c r="Z167" i="5"/>
  <c r="BE167" i="5" s="1"/>
  <c r="BJ167" i="5" s="1"/>
  <c r="BN167" i="5" s="1"/>
  <c r="AA168" i="2"/>
  <c r="Z168" i="2"/>
  <c r="X168" i="2"/>
  <c r="W168" i="2"/>
  <c r="I64" i="6" l="1"/>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K163" i="5" s="1"/>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K159" i="5" s="1"/>
  <c r="BH159" i="5"/>
  <c r="BF159" i="5"/>
  <c r="AA160" i="2"/>
  <c r="Z160" i="2"/>
  <c r="X160" i="2"/>
  <c r="W160" i="2"/>
  <c r="W72" i="6" l="1"/>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K157" i="5" s="1"/>
  <c r="BH157" i="5"/>
  <c r="BF157" i="5"/>
  <c r="W74" i="6" l="1"/>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77" i="5"/>
  <c r="L677"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K147" i="5" s="1"/>
  <c r="BH147" i="5"/>
  <c r="BF147" i="5"/>
  <c r="AG147" i="5"/>
  <c r="CH147" i="5" s="1"/>
  <c r="AD147" i="5"/>
  <c r="CG147" i="5" s="1"/>
  <c r="AC147" i="5"/>
  <c r="AB147" i="5"/>
  <c r="AA147" i="5"/>
  <c r="Z147" i="5"/>
  <c r="BE147" i="5" s="1"/>
  <c r="BJ147" i="5" s="1"/>
  <c r="BN147" i="5" s="1"/>
  <c r="AA148" i="2"/>
  <c r="Z148" i="2"/>
  <c r="X148" i="2"/>
  <c r="W148" i="2"/>
  <c r="W88" i="6" l="1"/>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K133" i="5" s="1"/>
  <c r="BH133" i="5"/>
  <c r="BF133" i="5"/>
  <c r="AA134" i="2"/>
  <c r="Z134" i="2"/>
  <c r="X134" i="2"/>
  <c r="W134" i="2"/>
  <c r="P134" i="2"/>
  <c r="W103" i="6" l="1"/>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K132" i="5" s="1"/>
  <c r="BH132" i="5"/>
  <c r="BF132" i="5"/>
  <c r="AA133" i="2"/>
  <c r="Z133" i="2"/>
  <c r="X133" i="2"/>
  <c r="W133" i="2"/>
  <c r="AA132" i="2"/>
  <c r="Z132" i="2"/>
  <c r="X132" i="2"/>
  <c r="W132" i="2"/>
  <c r="W105" i="6" l="1"/>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K126" i="5" s="1"/>
  <c r="BH126" i="5"/>
  <c r="BF126" i="5"/>
  <c r="AD126" i="5"/>
  <c r="CG126" i="5" s="1"/>
  <c r="AC126" i="5"/>
  <c r="AB126" i="5"/>
  <c r="AA126" i="5"/>
  <c r="Z126" i="5"/>
  <c r="BE126" i="5" s="1"/>
  <c r="BJ126" i="5" s="1"/>
  <c r="BN126" i="5" s="1"/>
  <c r="AA127" i="2"/>
  <c r="Z127" i="2"/>
  <c r="X127" i="2"/>
  <c r="W127" i="2"/>
  <c r="P127" i="2"/>
  <c r="W110" i="6" l="1"/>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K123" i="5" s="1"/>
  <c r="BH123" i="5"/>
  <c r="BF123" i="5"/>
  <c r="AC123" i="5"/>
  <c r="AB123" i="5"/>
  <c r="AA123" i="5"/>
  <c r="Z123" i="5"/>
  <c r="BE123" i="5" s="1"/>
  <c r="BJ123" i="5" s="1"/>
  <c r="BN123" i="5" s="1"/>
  <c r="W114" i="6" l="1"/>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K121" i="5" s="1"/>
  <c r="BH121" i="5"/>
  <c r="BF121" i="5"/>
  <c r="AD121" i="5"/>
  <c r="CG121" i="5" s="1"/>
  <c r="AC121" i="5"/>
  <c r="AB121" i="5"/>
  <c r="AA121" i="5"/>
  <c r="Z121" i="5"/>
  <c r="BE121" i="5" s="1"/>
  <c r="BJ121" i="5" s="1"/>
  <c r="BN121" i="5" s="1"/>
  <c r="AA122" i="2"/>
  <c r="Z122" i="2"/>
  <c r="X122" i="2"/>
  <c r="W122" i="2"/>
  <c r="W116" i="6" l="1"/>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K120" i="5" s="1"/>
  <c r="BH120" i="5"/>
  <c r="BF120" i="5"/>
  <c r="I118" i="6" l="1"/>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K114" i="5" s="1"/>
  <c r="BH114" i="5"/>
  <c r="BF114" i="5"/>
  <c r="AC114" i="5"/>
  <c r="AB114" i="5"/>
  <c r="AA114" i="5"/>
  <c r="Z114" i="5"/>
  <c r="BE114" i="5" s="1"/>
  <c r="BJ114" i="5" s="1"/>
  <c r="BN114" i="5" s="1"/>
  <c r="AA115" i="2"/>
  <c r="Z115" i="2"/>
  <c r="X115" i="2"/>
  <c r="AA114" i="2"/>
  <c r="Z114" i="2"/>
  <c r="X114" i="2"/>
  <c r="W115" i="2"/>
  <c r="W114" i="2"/>
  <c r="I125" i="6" l="1"/>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K111" i="5" s="1"/>
  <c r="BH111" i="5"/>
  <c r="BF111" i="5"/>
  <c r="W127" i="6" l="1"/>
  <c r="I128" i="6"/>
  <c r="P111" i="2"/>
  <c r="W111" i="2"/>
  <c r="AQ110" i="5"/>
  <c r="AS110" i="5"/>
  <c r="AU110" i="5"/>
  <c r="AO110" i="5"/>
  <c r="AM110" i="5"/>
  <c r="AK110" i="5"/>
  <c r="AI110" i="5"/>
  <c r="CJ110" i="5" s="1"/>
  <c r="AG110" i="5"/>
  <c r="CH110" i="5" s="1"/>
  <c r="AD110" i="5"/>
  <c r="CG110" i="5" s="1"/>
  <c r="AC110" i="5"/>
  <c r="AB110" i="5"/>
  <c r="AA110" i="5"/>
  <c r="BL110" i="5"/>
  <c r="BM110" i="5"/>
  <c r="BK110" i="5" s="1"/>
  <c r="BH110" i="5"/>
  <c r="BF110" i="5"/>
  <c r="Z110" i="5"/>
  <c r="BE110" i="5" s="1"/>
  <c r="BJ110" i="5" s="1"/>
  <c r="BN110" i="5" s="1"/>
  <c r="I129" i="6" l="1"/>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K107" i="5" s="1"/>
  <c r="BL106" i="5"/>
  <c r="BM106" i="5"/>
  <c r="BL105" i="5"/>
  <c r="BM105" i="5"/>
  <c r="BK105" i="5" s="1"/>
  <c r="BL104" i="5"/>
  <c r="BM104" i="5"/>
  <c r="BK104" i="5" s="1"/>
  <c r="BL103" i="5"/>
  <c r="BM103" i="5"/>
  <c r="BK103" i="5" s="1"/>
  <c r="BL102" i="5"/>
  <c r="BM102" i="5"/>
  <c r="BK102" i="5" s="1"/>
  <c r="BL101" i="5"/>
  <c r="BM101" i="5"/>
  <c r="BK101" i="5" s="1"/>
  <c r="BL100" i="5"/>
  <c r="BM100" i="5"/>
  <c r="BK100" i="5" s="1"/>
  <c r="BL99" i="5"/>
  <c r="BM99" i="5"/>
  <c r="BK99" i="5" s="1"/>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6" i="5" l="1"/>
  <c r="BK108" i="5"/>
  <c r="BO98" i="5"/>
  <c r="BK98" i="5"/>
  <c r="I131" i="6"/>
  <c r="W130" i="6"/>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71" i="5" l="1"/>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W475" i="6" s="1"/>
  <c r="H366" i="2"/>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Y672" i="2" l="1"/>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40" i="7"/>
  <c r="S440" i="7"/>
  <c r="Q440" i="7"/>
  <c r="Y440" i="7"/>
  <c r="AB440"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40" i="7"/>
  <c r="AI371" i="7"/>
  <c r="R440" i="7"/>
  <c r="B371" i="7"/>
  <c r="AH371" i="7" s="1"/>
  <c r="T440"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AB666" i="2"/>
  <c r="I666" i="2"/>
  <c r="AB665" i="2"/>
  <c r="I665" i="2"/>
  <c r="N440" i="7"/>
  <c r="L440" i="7"/>
  <c r="J440" i="7"/>
  <c r="D440" i="7"/>
  <c r="AI392" i="7"/>
  <c r="H440" i="7"/>
  <c r="B392" i="7"/>
  <c r="AH392" i="7" s="1"/>
  <c r="F440" i="7"/>
  <c r="AB672" i="2" l="1"/>
  <c r="I672" i="2"/>
  <c r="AB671" i="2"/>
  <c r="I671" i="2"/>
  <c r="AB670" i="2"/>
  <c r="I670" i="2"/>
  <c r="AB669" i="2"/>
  <c r="I669" i="2"/>
  <c r="AB668" i="2"/>
  <c r="I668" i="2"/>
  <c r="B440" i="7"/>
</calcChain>
</file>

<file path=xl/sharedStrings.xml><?xml version="1.0" encoding="utf-8"?>
<sst xmlns="http://schemas.openxmlformats.org/spreadsheetml/2006/main" count="997" uniqueCount="755">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</sst>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国家衛健委発表に基づく感染状況!$W$27:$W$676</c:f>
              <c:numCache>
                <c:formatCode>m"月"d"日"</c:formatCode>
                <c:ptCount val="6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numCache>
            </c:numRef>
          </c:cat>
          <c:val>
            <c:numRef>
              <c:f>国家衛健委発表に基づく感染状況!$X$27:$X$676</c:f>
              <c:numCache>
                <c:formatCode>#,##0_);[Red]\(#,##0\)</c:formatCode>
                <c:ptCount val="64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国家衛健委発表に基づく感染状況!$W$27:$W$676</c:f>
              <c:numCache>
                <c:formatCode>m"月"d"日"</c:formatCode>
                <c:ptCount val="6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numCache>
            </c:numRef>
          </c:cat>
          <c:val>
            <c:numRef>
              <c:f>国家衛健委発表に基づく感染状況!$Y$27:$Y$676</c:f>
              <c:numCache>
                <c:formatCode>General</c:formatCode>
                <c:ptCount val="64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香港マカオ台湾の患者・海外輸入症例・無症状病原体保有者!$CK$189:$CK$674</c:f>
              <c:numCache>
                <c:formatCode>m"月"d"日"</c:formatCode>
                <c:ptCount val="48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numCache>
            </c:numRef>
          </c:cat>
          <c:val>
            <c:numRef>
              <c:f>香港マカオ台湾の患者・海外輸入症例・無症状病原体保有者!$CL$189:$CL$674</c:f>
              <c:numCache>
                <c:formatCode>General</c:formatCode>
                <c:ptCount val="48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省市別輸入症例数変化!$C$2:$C$438</c:f>
              <c:numCache>
                <c:formatCode>m"月"d"日"</c:formatCode>
                <c:ptCount val="4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numCache>
            </c:numRef>
          </c:cat>
          <c:val>
            <c:numRef>
              <c:f>省市別輸入症例数変化!$D$2:$D$438</c:f>
              <c:numCache>
                <c:formatCode>General</c:formatCode>
                <c:ptCount val="43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省市別輸入症例数変化!$C$2:$C$438</c:f>
              <c:numCache>
                <c:formatCode>m"月"d"日"</c:formatCode>
                <c:ptCount val="4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numCache>
            </c:numRef>
          </c:cat>
          <c:val>
            <c:numRef>
              <c:f>省市別輸入症例数変化!$E$2:$E$438</c:f>
              <c:numCache>
                <c:formatCode>General</c:formatCode>
                <c:ptCount val="43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省市別輸入症例数変化!$C$2:$C$438</c:f>
              <c:numCache>
                <c:formatCode>m"月"d"日"</c:formatCode>
                <c:ptCount val="4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numCache>
            </c:numRef>
          </c:cat>
          <c:val>
            <c:numRef>
              <c:f>省市別輸入症例数変化!$F$2:$F$438</c:f>
              <c:numCache>
                <c:formatCode>General</c:formatCode>
                <c:ptCount val="43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省市別輸入症例数変化!$C$2:$C$438</c:f>
              <c:numCache>
                <c:formatCode>m"月"d"日"</c:formatCode>
                <c:ptCount val="4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numCache>
            </c:numRef>
          </c:cat>
          <c:val>
            <c:numRef>
              <c:f>省市別輸入症例数変化!$G$2:$G$438</c:f>
              <c:numCache>
                <c:formatCode>General</c:formatCode>
                <c:ptCount val="43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省市別輸入症例数変化!$C$2:$C$438</c:f>
              <c:numCache>
                <c:formatCode>m"月"d"日"</c:formatCode>
                <c:ptCount val="4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numCache>
            </c:numRef>
          </c:cat>
          <c:val>
            <c:numRef>
              <c:f>省市別輸入症例数変化!$H$2:$H$438</c:f>
              <c:numCache>
                <c:formatCode>General</c:formatCode>
                <c:ptCount val="43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省市別輸入症例数変化!$C$2:$C$438</c:f>
              <c:numCache>
                <c:formatCode>m"月"d"日"</c:formatCode>
                <c:ptCount val="4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numCache>
            </c:numRef>
          </c:cat>
          <c:val>
            <c:numRef>
              <c:f>省市別輸入症例数変化!$I$2:$I$438</c:f>
              <c:numCache>
                <c:formatCode>0_);[Red]\(0\)</c:formatCode>
                <c:ptCount val="437"/>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pt idx="433">
                  <c:v>0</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省市別輸入症例数変化!$AG$2:$AG$437</c:f>
              <c:numCache>
                <c:formatCode>m"月"d"日"</c:formatCode>
                <c:ptCount val="4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5" formatCode="General">
                  <c:v>1</c:v>
                </c:pt>
              </c:numCache>
            </c:numRef>
          </c:cat>
          <c:val>
            <c:numRef>
              <c:f>省市別輸入症例数変化!$AH$2:$AH$437</c:f>
              <c:numCache>
                <c:formatCode>0_);[Red]\(0\)</c:formatCode>
                <c:ptCount val="436"/>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0</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省市別輸入症例数変化!$AG$2:$AG$437</c:f>
              <c:numCache>
                <c:formatCode>m"月"d"日"</c:formatCode>
                <c:ptCount val="4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5" formatCode="General">
                  <c:v>1</c:v>
                </c:pt>
              </c:numCache>
            </c:numRef>
          </c:cat>
          <c:val>
            <c:numRef>
              <c:f>省市別輸入症例数変化!$AI$2:$AI$437</c:f>
              <c:numCache>
                <c:formatCode>General</c:formatCode>
                <c:ptCount val="43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香港マカオ台湾の患者・海外輸入症例・無症状病原体保有者!$BQ$29:$BQ$674</c:f>
              <c:numCache>
                <c:formatCode>m"月"d"日"</c:formatCode>
                <c:ptCount val="6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numCache>
            </c:numRef>
          </c:cat>
          <c:val>
            <c:numRef>
              <c:f>香港マカオ台湾の患者・海外輸入症例・無症状病原体保有者!$BR$29:$BR$674</c:f>
              <c:numCache>
                <c:formatCode>General</c:formatCode>
                <c:ptCount val="64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香港マカオ台湾の患者・海外輸入症例・無症状病原体保有者!$BQ$29:$BQ$674</c:f>
              <c:numCache>
                <c:formatCode>m"月"d"日"</c:formatCode>
                <c:ptCount val="6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numCache>
            </c:numRef>
          </c:cat>
          <c:val>
            <c:numRef>
              <c:f>香港マカオ台湾の患者・海外輸入症例・無症状病原体保有者!$BS$29:$BS$674</c:f>
              <c:numCache>
                <c:formatCode>General</c:formatCode>
                <c:ptCount val="6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香港マカオ台湾の患者・海外輸入症例・無症状病原体保有者!$BQ$29:$BQ$674</c:f>
              <c:numCache>
                <c:formatCode>m"月"d"日"</c:formatCode>
                <c:ptCount val="6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numCache>
            </c:numRef>
          </c:cat>
          <c:val>
            <c:numRef>
              <c:f>香港マカオ台湾の患者・海外輸入症例・無症状病原体保有者!$BT$29:$BT$674</c:f>
              <c:numCache>
                <c:formatCode>General</c:formatCode>
                <c:ptCount val="64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香港マカオ台湾の患者・海外輸入症例・無症状病原体保有者!$AX$169:$AX$674</c:f>
              <c:numCache>
                <c:formatCode>m"月"d"日"</c:formatCode>
                <c:ptCount val="50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numCache>
            </c:numRef>
          </c:cat>
          <c:val>
            <c:numRef>
              <c:f>香港マカオ台湾の患者・海外輸入症例・無症状病原体保有者!$AY$169:$AY$674</c:f>
              <c:numCache>
                <c:formatCode>General</c:formatCode>
                <c:ptCount val="50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香港マカオ台湾の患者・海外輸入症例・無症状病原体保有者!$AX$169:$AX$674</c:f>
              <c:numCache>
                <c:formatCode>m"月"d"日"</c:formatCode>
                <c:ptCount val="50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numCache>
            </c:numRef>
          </c:cat>
          <c:val>
            <c:numRef>
              <c:f>香港マカオ台湾の患者・海外輸入症例・無症状病原体保有者!$BB$169:$BB$674</c:f>
              <c:numCache>
                <c:formatCode>General</c:formatCode>
                <c:ptCount val="50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香港マカオ台湾の患者・海外輸入症例・無症状病原体保有者!$AX$169:$AX$674</c:f>
              <c:numCache>
                <c:formatCode>m"月"d"日"</c:formatCode>
                <c:ptCount val="50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numCache>
            </c:numRef>
          </c:cat>
          <c:val>
            <c:numRef>
              <c:f>香港マカオ台湾の患者・海外輸入症例・無症状病原体保有者!$AZ$169:$AZ$674</c:f>
              <c:numCache>
                <c:formatCode>General</c:formatCode>
                <c:ptCount val="50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香港マカオ台湾の患者・海外輸入症例・無症状病原体保有者!$AX$169:$AX$674</c:f>
              <c:numCache>
                <c:formatCode>m"月"d"日"</c:formatCode>
                <c:ptCount val="50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numCache>
            </c:numRef>
          </c:cat>
          <c:val>
            <c:numRef>
              <c:f>香港マカオ台湾の患者・海外輸入症例・無症状病原体保有者!$BC$169:$BC$674</c:f>
              <c:numCache>
                <c:formatCode>General</c:formatCode>
                <c:ptCount val="50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966</c:v>
                </c:pt>
                <c:pt idx="501">
                  <c:v>964</c:v>
                </c:pt>
                <c:pt idx="502">
                  <c:v>964</c:v>
                </c:pt>
                <c:pt idx="503">
                  <c:v>965</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新疆の情況!$U$6:$U$479</c:f>
              <c:strCache>
                <c:ptCount val="47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strCache>
            </c:strRef>
          </c:cat>
          <c:val>
            <c:numRef>
              <c:f>新疆の情況!$V$6:$V$479</c:f>
              <c:numCache>
                <c:formatCode>General</c:formatCode>
                <c:ptCount val="47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新疆の情況!$U$6:$U$479</c:f>
              <c:strCache>
                <c:ptCount val="47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strCache>
            </c:strRef>
          </c:cat>
          <c:val>
            <c:numRef>
              <c:f>新疆の情況!$Y$6:$Y$479</c:f>
              <c:numCache>
                <c:formatCode>General</c:formatCode>
                <c:ptCount val="47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新疆の情況!$U$6:$U$479</c:f>
              <c:strCache>
                <c:ptCount val="47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strCache>
            </c:strRef>
          </c:cat>
          <c:val>
            <c:numRef>
              <c:f>新疆の情況!$W$6:$W$479</c:f>
              <c:numCache>
                <c:formatCode>General</c:formatCode>
                <c:ptCount val="47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新疆の情況!$U$6:$U$479</c:f>
              <c:strCache>
                <c:ptCount val="47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strCache>
            </c:strRef>
          </c:cat>
          <c:val>
            <c:numRef>
              <c:f>新疆の情況!$X$6:$X$479</c:f>
              <c:numCache>
                <c:formatCode>General</c:formatCode>
                <c:ptCount val="47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新疆の情況!$U$6:$U$479</c:f>
              <c:strCache>
                <c:ptCount val="47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strCache>
            </c:strRef>
          </c:cat>
          <c:val>
            <c:numRef>
              <c:f>新疆の情況!$Z$6:$Z$479</c:f>
              <c:numCache>
                <c:formatCode>General</c:formatCode>
                <c:ptCount val="47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国家衛健委発表に基づく感染状況!$W$27:$W$676</c:f>
              <c:numCache>
                <c:formatCode>m"月"d"日"</c:formatCode>
                <c:ptCount val="6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numCache>
            </c:numRef>
          </c:cat>
          <c:val>
            <c:numRef>
              <c:f>国家衛健委発表に基づく感染状況!$X$27:$X$676</c:f>
              <c:numCache>
                <c:formatCode>#,##0_);[Red]\(#,##0\)</c:formatCode>
                <c:ptCount val="64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国家衛健委発表に基づく感染状況!$W$27:$W$676</c:f>
              <c:numCache>
                <c:formatCode>m"月"d"日"</c:formatCode>
                <c:ptCount val="6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numCache>
            </c:numRef>
          </c:cat>
          <c:val>
            <c:numRef>
              <c:f>国家衛健委発表に基づく感染状況!$Y$27:$Y$676</c:f>
              <c:numCache>
                <c:formatCode>General</c:formatCode>
                <c:ptCount val="64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国家衛健委発表に基づく感染状況!$Z$27:$Z$676</c:f>
              <c:numCache>
                <c:formatCode>m"月"d"日"</c:formatCode>
                <c:ptCount val="6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numCache>
            </c:numRef>
          </c:cat>
          <c:val>
            <c:numRef>
              <c:f>国家衛健委発表に基づく感染状況!$AA$27:$AA$676</c:f>
              <c:numCache>
                <c:formatCode>General</c:formatCode>
                <c:ptCount val="64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国家衛健委発表に基づく感染状況!$Z$27:$Z$676</c:f>
              <c:numCache>
                <c:formatCode>m"月"d"日"</c:formatCode>
                <c:ptCount val="6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numCache>
            </c:numRef>
          </c:cat>
          <c:val>
            <c:numRef>
              <c:f>国家衛健委発表に基づく感染状況!$AB$27:$AB$676</c:f>
              <c:numCache>
                <c:formatCode>General</c:formatCode>
                <c:ptCount val="64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国家衛健委発表に基づく感染状況!$W$27:$W$676</c:f>
              <c:numCache>
                <c:formatCode>m"月"d"日"</c:formatCode>
                <c:ptCount val="6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numCache>
            </c:numRef>
          </c:cat>
          <c:val>
            <c:numRef>
              <c:f>国家衛健委発表に基づく感染状況!$X$27:$X$676</c:f>
              <c:numCache>
                <c:formatCode>#,##0_);[Red]\(#,##0\)</c:formatCode>
                <c:ptCount val="64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国家衛健委発表に基づく感染状況!$W$27:$W$676</c:f>
              <c:numCache>
                <c:formatCode>m"月"d"日"</c:formatCode>
                <c:ptCount val="6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numCache>
            </c:numRef>
          </c:cat>
          <c:val>
            <c:numRef>
              <c:f>国家衛健委発表に基づく感染状況!$Y$27:$Y$676</c:f>
              <c:numCache>
                <c:formatCode>General</c:formatCode>
                <c:ptCount val="64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国家衛健委発表に基づく感染状況!$Z$27:$Z$676</c:f>
              <c:numCache>
                <c:formatCode>m"月"d"日"</c:formatCode>
                <c:ptCount val="6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numCache>
            </c:numRef>
          </c:cat>
          <c:val>
            <c:numRef>
              <c:f>国家衛健委発表に基づく感染状況!$AA$27:$AA$676</c:f>
              <c:numCache>
                <c:formatCode>General</c:formatCode>
                <c:ptCount val="64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国家衛健委発表に基づく感染状況!$Z$27:$Z$676</c:f>
              <c:numCache>
                <c:formatCode>m"月"d"日"</c:formatCode>
                <c:ptCount val="6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numCache>
            </c:numRef>
          </c:cat>
          <c:val>
            <c:numRef>
              <c:f>国家衛健委発表に基づく感染状況!$AB$27:$AB$676</c:f>
              <c:numCache>
                <c:formatCode>General</c:formatCode>
                <c:ptCount val="64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国家衛健委発表に基づく感染状況!$Z$27:$Z$676</c:f>
              <c:numCache>
                <c:formatCode>m"月"d"日"</c:formatCode>
                <c:ptCount val="6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numCache>
            </c:numRef>
          </c:cat>
          <c:val>
            <c:numRef>
              <c:f>国家衛健委発表に基づく感染状況!$AA$27:$AA$676</c:f>
              <c:numCache>
                <c:formatCode>General</c:formatCode>
                <c:ptCount val="64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国家衛健委発表に基づく感染状況!$Z$27:$Z$676</c:f>
              <c:numCache>
                <c:formatCode>m"月"d"日"</c:formatCode>
                <c:ptCount val="6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numCache>
            </c:numRef>
          </c:cat>
          <c:val>
            <c:numRef>
              <c:f>国家衛健委発表に基づく感染状況!$AB$27:$AB$676</c:f>
              <c:numCache>
                <c:formatCode>General</c:formatCode>
                <c:ptCount val="64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国家衛健委発表に基づく感染状況!$W$27:$W$676</c:f>
              <c:numCache>
                <c:formatCode>m"月"d"日"</c:formatCode>
                <c:ptCount val="6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numCache>
            </c:numRef>
          </c:cat>
          <c:val>
            <c:numRef>
              <c:f>国家衛健委発表に基づく感染状況!$X$27:$X$676</c:f>
              <c:numCache>
                <c:formatCode>#,##0_);[Red]\(#,##0\)</c:formatCode>
                <c:ptCount val="64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国家衛健委発表に基づく感染状況!$W$27:$W$676</c:f>
              <c:numCache>
                <c:formatCode>m"月"d"日"</c:formatCode>
                <c:ptCount val="6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numCache>
            </c:numRef>
          </c:cat>
          <c:val>
            <c:numRef>
              <c:f>国家衛健委発表に基づく感染状況!$Y$27:$Y$676</c:f>
              <c:numCache>
                <c:formatCode>General</c:formatCode>
                <c:ptCount val="64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国家衛健委発表に基づく感染状況!$Z$27:$Z$676</c:f>
              <c:numCache>
                <c:formatCode>m"月"d"日"</c:formatCode>
                <c:ptCount val="6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numCache>
            </c:numRef>
          </c:cat>
          <c:val>
            <c:numRef>
              <c:f>国家衛健委発表に基づく感染状況!$AA$27:$AA$676</c:f>
              <c:numCache>
                <c:formatCode>General</c:formatCode>
                <c:ptCount val="64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国家衛健委発表に基づく感染状況!$Z$27:$Z$676</c:f>
              <c:numCache>
                <c:formatCode>m"月"d"日"</c:formatCode>
                <c:ptCount val="6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numCache>
            </c:numRef>
          </c:cat>
          <c:val>
            <c:numRef>
              <c:f>国家衛健委発表に基づく感染状況!$AB$27:$AB$676</c:f>
              <c:numCache>
                <c:formatCode>General</c:formatCode>
                <c:ptCount val="64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香港マカオ台湾の患者・海外輸入症例・無症状病原体保有者!$CO$485:$CO$674</c:f>
              <c:numCache>
                <c:formatCode>m"月"d"日"</c:formatCode>
                <c:ptCount val="19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numCache>
            </c:numRef>
          </c:cat>
          <c:val>
            <c:numRef>
              <c:f>香港マカオ台湾の患者・海外輸入症例・無症状病原体保有者!$CP$485:$CP$674</c:f>
              <c:numCache>
                <c:formatCode>General</c:formatCode>
                <c:ptCount val="19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香港マカオ台湾の患者・海外輸入症例・無症状病原体保有者!$CO$485:$CO$674</c:f>
              <c:numCache>
                <c:formatCode>m"月"d"日"</c:formatCode>
                <c:ptCount val="19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numCache>
            </c:numRef>
          </c:cat>
          <c:val>
            <c:numRef>
              <c:f>香港マカオ台湾の患者・海外輸入症例・無症状病原体保有者!$CQ$485:$CQ$674</c:f>
              <c:numCache>
                <c:formatCode>General</c:formatCode>
                <c:ptCount val="19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1.9223815870265216E-2"/>
          <c:w val="0.87304615048118983"/>
          <c:h val="0.82468089375104037"/>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国家衛健委発表に基づく感染状況!$AE$374:$AE$676</c:f>
              <c:numCache>
                <c:formatCode>m"月"d"日"</c:formatCode>
                <c:ptCount val="30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numCache>
            </c:numRef>
          </c:cat>
          <c:val>
            <c:numRef>
              <c:f>国家衛健委発表に基づく感染状況!$AF$374:$AF$676</c:f>
              <c:numCache>
                <c:formatCode>#,##0_);[Red]\(#,##0\)</c:formatCode>
                <c:ptCount val="30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香港マカオ台湾の患者・海外輸入症例・無症状病原体保有者!$BJ$97:$BJ$673</c:f>
              <c:numCache>
                <c:formatCode>m"月"d"日"</c:formatCode>
                <c:ptCount val="57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numCache>
            </c:numRef>
          </c:cat>
          <c:val>
            <c:numRef>
              <c:f>香港マカオ台湾の患者・海外輸入症例・無症状病原体保有者!$BK$97:$BK$673</c:f>
              <c:numCache>
                <c:formatCode>General</c:formatCode>
                <c:ptCount val="57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香港マカオ台湾の患者・海外輸入症例・無症状病原体保有者!$BJ$97:$BJ$673</c:f>
              <c:numCache>
                <c:formatCode>m"月"d"日"</c:formatCode>
                <c:ptCount val="57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numCache>
            </c:numRef>
          </c:cat>
          <c:val>
            <c:numRef>
              <c:f>香港マカオ台湾の患者・海外輸入症例・無症状病原体保有者!$BL$97:$BL$673</c:f>
              <c:numCache>
                <c:formatCode>General</c:formatCode>
                <c:ptCount val="57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香港マカオ台湾の患者・海外輸入症例・無症状病原体保有者!$BE$70:$BE$674</c:f>
              <c:numCache>
                <c:formatCode>m"月"d"日"</c:formatCode>
                <c:ptCount val="60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numCache>
            </c:numRef>
          </c:cat>
          <c:val>
            <c:numRef>
              <c:f>香港マカオ台湾の患者・海外輸入症例・無症状病原体保有者!$BF$70:$BF$674</c:f>
              <c:numCache>
                <c:formatCode>General</c:formatCode>
                <c:ptCount val="60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香港マカオ台湾の患者・海外輸入症例・無症状病原体保有者!$BE$70:$BE$674</c:f>
              <c:numCache>
                <c:formatCode>m"月"d"日"</c:formatCode>
                <c:ptCount val="60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numCache>
            </c:numRef>
          </c:cat>
          <c:val>
            <c:numRef>
              <c:f>香港マカオ台湾の患者・海外輸入症例・無症状病原体保有者!$BG$70:$BG$674</c:f>
              <c:numCache>
                <c:formatCode>General</c:formatCode>
                <c:ptCount val="60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香港マカオ台湾の患者・海外輸入症例・無症状病原体保有者!$BX$29:$BX$674</c:f>
              <c:numCache>
                <c:formatCode>m"月"d"日"</c:formatCode>
                <c:ptCount val="6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numCache>
            </c:numRef>
          </c:cat>
          <c:val>
            <c:numRef>
              <c:f>香港マカオ台湾の患者・海外輸入症例・無症状病原体保有者!$BY$29:$BY$674</c:f>
              <c:numCache>
                <c:formatCode>General</c:formatCode>
                <c:ptCount val="64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香港マカオ台湾の患者・海外輸入症例・無症状病原体保有者!$BX$29:$BX$674</c:f>
              <c:numCache>
                <c:formatCode>m"月"d"日"</c:formatCode>
                <c:ptCount val="6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numCache>
            </c:numRef>
          </c:cat>
          <c:val>
            <c:numRef>
              <c:f>香港マカオ台湾の患者・海外輸入症例・無症状病原体保有者!$BZ$29:$BZ$674</c:f>
              <c:numCache>
                <c:formatCode>General</c:formatCode>
                <c:ptCount val="6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香港マカオ台湾の患者・海外輸入症例・無症状病原体保有者!$BX$29:$BX$674</c:f>
              <c:numCache>
                <c:formatCode>m"月"d"日"</c:formatCode>
                <c:ptCount val="6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numCache>
            </c:numRef>
          </c:cat>
          <c:val>
            <c:numRef>
              <c:f>香港マカオ台湾の患者・海外輸入症例・無症状病原体保有者!$CA$29:$CA$674</c:f>
              <c:numCache>
                <c:formatCode>General</c:formatCode>
                <c:ptCount val="6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香港マカオ台湾の患者・海外輸入症例・無症状病原体保有者!$CB$29:$CB$674</c:f>
              <c:numCache>
                <c:formatCode>m"月"d"日"</c:formatCode>
                <c:ptCount val="6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numCache>
            </c:numRef>
          </c:cat>
          <c:val>
            <c:numRef>
              <c:f>香港マカオ台湾の患者・海外輸入症例・無症状病原体保有者!$CC$29:$CC$674</c:f>
              <c:numCache>
                <c:formatCode>General</c:formatCode>
                <c:ptCount val="64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香港マカオ台湾の患者・海外輸入症例・無症状病原体保有者!$CB$29:$CB$674</c:f>
              <c:numCache>
                <c:formatCode>m"月"d"日"</c:formatCode>
                <c:ptCount val="6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numCache>
            </c:numRef>
          </c:cat>
          <c:val>
            <c:numRef>
              <c:f>香港マカオ台湾の患者・海外輸入症例・無症状病原体保有者!$CD$29:$CD$674</c:f>
              <c:numCache>
                <c:formatCode>General</c:formatCode>
                <c:ptCount val="6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香港マカオ台湾の患者・海外輸入症例・無症状病原体保有者!$CB$29:$CB$674</c:f>
              <c:numCache>
                <c:formatCode>m"月"d"日"</c:formatCode>
                <c:ptCount val="6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numCache>
            </c:numRef>
          </c:cat>
          <c:val>
            <c:numRef>
              <c:f>香港マカオ台湾の患者・海外輸入症例・無症状病原体保有者!$CE$29:$CE$674</c:f>
              <c:numCache>
                <c:formatCode>General</c:formatCode>
                <c:ptCount val="6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香港マカオ台湾の患者・海外輸入症例・無症状病原体保有者!$CI$29:$CI$674</c:f>
              <c:numCache>
                <c:formatCode>m"月"d"日"</c:formatCode>
                <c:ptCount val="6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numCache>
            </c:numRef>
          </c:cat>
          <c:val>
            <c:numRef>
              <c:f>香港マカオ台湾の患者・海外輸入症例・無症状病原体保有者!$CJ$29:$CJ$674</c:f>
              <c:numCache>
                <c:formatCode>General</c:formatCode>
                <c:ptCount val="64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香港マカオ台湾の患者・海外輸入症例・無症状病原体保有者!$CF$29:$CF$674</c:f>
              <c:numCache>
                <c:formatCode>m"月"d"日"</c:formatCode>
                <c:ptCount val="6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numCache>
            </c:numRef>
          </c:cat>
          <c:val>
            <c:numRef>
              <c:f>香港マカオ台湾の患者・海外輸入症例・無症状病原体保有者!$CG$29:$CG$674</c:f>
              <c:numCache>
                <c:formatCode>General</c:formatCode>
                <c:ptCount val="64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香港マカオ台湾の患者・海外輸入症例・無症状病原体保有者!$CF$29:$CF$674</c:f>
              <c:numCache>
                <c:formatCode>m"月"d"日"</c:formatCode>
                <c:ptCount val="6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numCache>
            </c:numRef>
          </c:cat>
          <c:val>
            <c:numRef>
              <c:f>香港マカオ台湾の患者・海外輸入症例・無症状病原体保有者!$CH$29:$CH$674</c:f>
              <c:numCache>
                <c:formatCode>General</c:formatCode>
                <c:ptCount val="6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香港マカオ台湾の患者・海外輸入症例・無症状病原体保有者!$CM$189:$CM$673</c:f>
              <c:numCache>
                <c:formatCode>m"月"d"日"</c:formatCode>
                <c:ptCount val="4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numCache>
            </c:numRef>
          </c:cat>
          <c:val>
            <c:numRef>
              <c:f>香港マカオ台湾の患者・海外輸入症例・無症状病原体保有者!$CN$189:$CN$673</c:f>
              <c:numCache>
                <c:formatCode>General</c:formatCode>
                <c:ptCount val="48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154215</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85"/>
  <sheetViews>
    <sheetView zoomScaleNormal="100" workbookViewId="0">
      <pane xSplit="2" ySplit="5" topLeftCell="C669" activePane="bottomRight" state="frozen"/>
      <selection pane="topRight" activeCell="C1" sqref="C1"/>
      <selection pane="bottomLeft" activeCell="A8" sqref="A8"/>
      <selection pane="bottomRight" activeCell="C674" sqref="C67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44497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12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si="26"/>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si="26"/>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6"/>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8">+N79+O78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6"/>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29">+H79+G80</f>
        <v>80824</v>
      </c>
      <c r="I80" s="58">
        <f t="shared" si="23"/>
        <v>12094</v>
      </c>
      <c r="J80" s="48">
        <v>-410</v>
      </c>
      <c r="K80" s="56">
        <f t="shared" si="24"/>
        <v>3610</v>
      </c>
      <c r="L80" s="48">
        <v>13</v>
      </c>
      <c r="M80" s="56">
        <f t="shared" si="13"/>
        <v>3189</v>
      </c>
      <c r="N80" s="48">
        <v>1430</v>
      </c>
      <c r="O80" s="56">
        <f t="shared" si="28"/>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6"/>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29"/>
        <v>80844</v>
      </c>
      <c r="I81" s="58">
        <f t="shared" si="23"/>
        <v>10734</v>
      </c>
      <c r="J81" s="48">
        <v>-384</v>
      </c>
      <c r="K81" s="56">
        <f t="shared" si="24"/>
        <v>3226</v>
      </c>
      <c r="L81" s="48">
        <v>10</v>
      </c>
      <c r="M81" s="56">
        <f t="shared" si="13"/>
        <v>3199</v>
      </c>
      <c r="N81" s="48">
        <v>1370</v>
      </c>
      <c r="O81" s="56">
        <f t="shared" si="28"/>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6"/>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29"/>
        <v>80860</v>
      </c>
      <c r="I82" s="58">
        <f t="shared" si="23"/>
        <v>9898</v>
      </c>
      <c r="J82" s="48">
        <v>-194</v>
      </c>
      <c r="K82" s="56">
        <f t="shared" si="24"/>
        <v>3032</v>
      </c>
      <c r="L82" s="48">
        <v>14</v>
      </c>
      <c r="M82" s="56">
        <f t="shared" si="13"/>
        <v>3213</v>
      </c>
      <c r="N82" s="48">
        <v>838</v>
      </c>
      <c r="O82" s="56">
        <f t="shared" si="28"/>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6"/>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29"/>
        <v>80881</v>
      </c>
      <c r="I83" s="58">
        <f t="shared" si="23"/>
        <v>8976</v>
      </c>
      <c r="J83" s="48">
        <v>-202</v>
      </c>
      <c r="K83" s="56">
        <f t="shared" si="24"/>
        <v>2830</v>
      </c>
      <c r="L83" s="48">
        <v>13</v>
      </c>
      <c r="M83" s="56">
        <f t="shared" si="13"/>
        <v>3226</v>
      </c>
      <c r="N83" s="48">
        <v>930</v>
      </c>
      <c r="O83" s="56">
        <f t="shared" si="28"/>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6"/>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29"/>
        <v>80894</v>
      </c>
      <c r="I84" s="58">
        <f t="shared" si="23"/>
        <v>8056</v>
      </c>
      <c r="J84" s="48">
        <v>-208</v>
      </c>
      <c r="K84" s="56">
        <f t="shared" si="24"/>
        <v>2622</v>
      </c>
      <c r="L84" s="48">
        <v>11</v>
      </c>
      <c r="M84" s="56">
        <f t="shared" si="13"/>
        <v>3237</v>
      </c>
      <c r="N84" s="48">
        <v>922</v>
      </c>
      <c r="O84" s="56">
        <f t="shared" si="28"/>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6"/>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29"/>
        <v>80928</v>
      </c>
      <c r="I85" s="58">
        <f t="shared" si="23"/>
        <v>7263</v>
      </c>
      <c r="J85" s="48">
        <v>-308</v>
      </c>
      <c r="K85" s="56">
        <f t="shared" si="24"/>
        <v>2314</v>
      </c>
      <c r="L85" s="48">
        <v>8</v>
      </c>
      <c r="M85" s="56">
        <f t="shared" si="13"/>
        <v>3245</v>
      </c>
      <c r="N85" s="48">
        <v>819</v>
      </c>
      <c r="O85" s="56">
        <f t="shared" si="28"/>
        <v>70420</v>
      </c>
      <c r="P85" s="111">
        <f t="shared" si="27"/>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6"/>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29"/>
        <v>80967</v>
      </c>
      <c r="I86" s="58">
        <f t="shared" si="23"/>
        <v>6569</v>
      </c>
      <c r="J86" s="48">
        <v>-178</v>
      </c>
      <c r="K86" s="56">
        <f t="shared" si="24"/>
        <v>2136</v>
      </c>
      <c r="L86" s="48">
        <v>3</v>
      </c>
      <c r="M86" s="56">
        <f t="shared" si="13"/>
        <v>3248</v>
      </c>
      <c r="N86" s="48">
        <v>730</v>
      </c>
      <c r="O86" s="56">
        <f t="shared" ref="O86:O114" si="30">+N86+O85</f>
        <v>71150</v>
      </c>
      <c r="P86" s="111">
        <f t="shared" ref="P86:P117" si="31">+Q86-Q85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6"/>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29"/>
        <v>81008</v>
      </c>
      <c r="I87" s="58">
        <f t="shared" si="23"/>
        <v>6013</v>
      </c>
      <c r="J87" s="48">
        <v>-173</v>
      </c>
      <c r="K87" s="56">
        <f t="shared" si="24"/>
        <v>1963</v>
      </c>
      <c r="L87" s="48">
        <v>7</v>
      </c>
      <c r="M87" s="56">
        <f t="shared" si="13"/>
        <v>3255</v>
      </c>
      <c r="N87" s="48">
        <v>590</v>
      </c>
      <c r="O87" s="56">
        <f t="shared" si="30"/>
        <v>71740</v>
      </c>
      <c r="P87" s="111">
        <f t="shared" si="31"/>
        <v>1535</v>
      </c>
      <c r="Q87" s="57">
        <v>685866</v>
      </c>
      <c r="R87" s="48">
        <v>1191</v>
      </c>
      <c r="S87" s="118"/>
      <c r="T87" s="57">
        <v>9371</v>
      </c>
      <c r="U87" s="128"/>
      <c r="W87" s="121">
        <f t="shared" si="19"/>
        <v>43910</v>
      </c>
      <c r="X87" s="122">
        <f t="shared" si="20"/>
        <v>41</v>
      </c>
      <c r="Y87" s="97">
        <f t="shared" ref="Y87:Y118" si="32">+H87</f>
        <v>81008</v>
      </c>
      <c r="Z87" s="123">
        <f t="shared" ref="Z87:Z118" si="33">+B87</f>
        <v>43910</v>
      </c>
      <c r="AA87" s="97">
        <f t="shared" ref="AA87:AA118" si="34">+L87</f>
        <v>7</v>
      </c>
      <c r="AB87" s="97">
        <f t="shared" ref="AB87:AB118" si="35">+M87</f>
        <v>3255</v>
      </c>
      <c r="AE87" s="1">
        <f t="shared" si="26"/>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29"/>
        <v>81054</v>
      </c>
      <c r="I88" s="58">
        <f t="shared" si="23"/>
        <v>5549</v>
      </c>
      <c r="J88" s="48">
        <v>-118</v>
      </c>
      <c r="K88" s="56">
        <f t="shared" si="24"/>
        <v>1845</v>
      </c>
      <c r="L88" s="48">
        <v>6</v>
      </c>
      <c r="M88" s="56">
        <f t="shared" si="13"/>
        <v>3261</v>
      </c>
      <c r="N88" s="48">
        <v>504</v>
      </c>
      <c r="O88" s="56">
        <f t="shared" si="30"/>
        <v>72244</v>
      </c>
      <c r="P88" s="111">
        <f t="shared" si="31"/>
        <v>1814</v>
      </c>
      <c r="Q88" s="57">
        <v>687680</v>
      </c>
      <c r="R88" s="48">
        <v>1110</v>
      </c>
      <c r="S88" s="118"/>
      <c r="T88" s="57">
        <v>10071</v>
      </c>
      <c r="U88" s="128"/>
      <c r="W88" s="121">
        <f t="shared" ref="W88:W109" si="36">+B88</f>
        <v>43911</v>
      </c>
      <c r="X88" s="122">
        <f t="shared" ref="X88:X119" si="37">+G88</f>
        <v>46</v>
      </c>
      <c r="Y88" s="97">
        <f t="shared" si="32"/>
        <v>81054</v>
      </c>
      <c r="Z88" s="123">
        <f t="shared" si="33"/>
        <v>43911</v>
      </c>
      <c r="AA88" s="97">
        <f t="shared" si="34"/>
        <v>6</v>
      </c>
      <c r="AB88" s="97">
        <f t="shared" si="35"/>
        <v>3261</v>
      </c>
      <c r="AE88" s="1">
        <f t="shared" si="26"/>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29"/>
        <v>81093</v>
      </c>
      <c r="I89" s="58">
        <f t="shared" si="23"/>
        <v>5120</v>
      </c>
      <c r="J89" s="48">
        <v>-96</v>
      </c>
      <c r="K89" s="56">
        <f t="shared" si="24"/>
        <v>1749</v>
      </c>
      <c r="L89" s="48">
        <v>9</v>
      </c>
      <c r="M89" s="56">
        <f t="shared" si="13"/>
        <v>3270</v>
      </c>
      <c r="N89" s="48">
        <v>459</v>
      </c>
      <c r="O89" s="56">
        <f t="shared" si="30"/>
        <v>72703</v>
      </c>
      <c r="P89" s="111">
        <f t="shared" si="31"/>
        <v>1313</v>
      </c>
      <c r="Q89" s="57">
        <v>688993</v>
      </c>
      <c r="R89" s="48">
        <v>661</v>
      </c>
      <c r="S89" s="118"/>
      <c r="T89" s="57">
        <v>10701</v>
      </c>
      <c r="U89" s="128"/>
      <c r="W89" s="121">
        <f t="shared" si="36"/>
        <v>43912</v>
      </c>
      <c r="X89" s="122">
        <f t="shared" si="37"/>
        <v>39</v>
      </c>
      <c r="Y89" s="97">
        <f t="shared" si="32"/>
        <v>81093</v>
      </c>
      <c r="Z89" s="123">
        <f t="shared" si="33"/>
        <v>43912</v>
      </c>
      <c r="AA89" s="97">
        <f t="shared" si="34"/>
        <v>9</v>
      </c>
      <c r="AB89" s="97">
        <f t="shared" si="35"/>
        <v>3270</v>
      </c>
      <c r="AE89" s="1">
        <f t="shared" si="26"/>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29"/>
        <v>81171</v>
      </c>
      <c r="I90" s="58">
        <f t="shared" si="23"/>
        <v>4735</v>
      </c>
      <c r="J90" s="48">
        <v>-176</v>
      </c>
      <c r="K90" s="56">
        <f t="shared" si="24"/>
        <v>1573</v>
      </c>
      <c r="L90" s="48">
        <v>7</v>
      </c>
      <c r="M90" s="56">
        <f t="shared" si="13"/>
        <v>3277</v>
      </c>
      <c r="N90" s="48">
        <v>456</v>
      </c>
      <c r="O90" s="56">
        <f t="shared" si="30"/>
        <v>73159</v>
      </c>
      <c r="P90" s="111">
        <f t="shared" si="31"/>
        <v>2192</v>
      </c>
      <c r="Q90" s="57">
        <v>691185</v>
      </c>
      <c r="R90" s="48">
        <v>769</v>
      </c>
      <c r="S90" s="118"/>
      <c r="T90" s="57">
        <v>12077</v>
      </c>
      <c r="U90" s="128"/>
      <c r="W90" s="121">
        <f t="shared" si="36"/>
        <v>43913</v>
      </c>
      <c r="X90" s="122">
        <f t="shared" si="37"/>
        <v>78</v>
      </c>
      <c r="Y90" s="97">
        <f t="shared" si="32"/>
        <v>81171</v>
      </c>
      <c r="Z90" s="123">
        <f t="shared" si="33"/>
        <v>43913</v>
      </c>
      <c r="AA90" s="97">
        <f t="shared" si="34"/>
        <v>7</v>
      </c>
      <c r="AB90" s="97">
        <f t="shared" si="35"/>
        <v>3277</v>
      </c>
      <c r="AE90" s="1">
        <f t="shared" si="26"/>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29"/>
        <v>81218</v>
      </c>
      <c r="I91" s="58">
        <f t="shared" si="23"/>
        <v>4287</v>
      </c>
      <c r="J91" s="48">
        <v>-174</v>
      </c>
      <c r="K91" s="56">
        <f t="shared" si="24"/>
        <v>1399</v>
      </c>
      <c r="L91" s="48">
        <v>4</v>
      </c>
      <c r="M91" s="56">
        <f t="shared" si="13"/>
        <v>3281</v>
      </c>
      <c r="N91" s="48">
        <v>491</v>
      </c>
      <c r="O91" s="56">
        <f t="shared" si="30"/>
        <v>73650</v>
      </c>
      <c r="P91" s="111">
        <f t="shared" si="31"/>
        <v>2038</v>
      </c>
      <c r="Q91" s="57">
        <v>693223</v>
      </c>
      <c r="R91" s="48">
        <v>491</v>
      </c>
      <c r="S91" s="118"/>
      <c r="T91" s="57">
        <v>13356</v>
      </c>
      <c r="U91" s="128"/>
      <c r="W91" s="121">
        <f t="shared" si="36"/>
        <v>43914</v>
      </c>
      <c r="X91" s="122">
        <f t="shared" si="37"/>
        <v>47</v>
      </c>
      <c r="Y91" s="97">
        <f t="shared" si="32"/>
        <v>81218</v>
      </c>
      <c r="Z91" s="123">
        <f t="shared" si="33"/>
        <v>43914</v>
      </c>
      <c r="AA91" s="97">
        <f t="shared" si="34"/>
        <v>4</v>
      </c>
      <c r="AB91" s="97">
        <f t="shared" si="35"/>
        <v>3281</v>
      </c>
      <c r="AE91" s="1">
        <f t="shared" si="26"/>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29"/>
        <v>81285</v>
      </c>
      <c r="I92" s="58">
        <f t="shared" si="23"/>
        <v>3947</v>
      </c>
      <c r="J92" s="48">
        <v>-164</v>
      </c>
      <c r="K92" s="56">
        <f t="shared" si="24"/>
        <v>1235</v>
      </c>
      <c r="L92" s="48">
        <v>6</v>
      </c>
      <c r="M92" s="56">
        <f t="shared" ref="M92:M102" si="38">+L92+M91</f>
        <v>3287</v>
      </c>
      <c r="N92" s="48">
        <v>401</v>
      </c>
      <c r="O92" s="56">
        <f t="shared" si="30"/>
        <v>74051</v>
      </c>
      <c r="P92" s="111">
        <f t="shared" si="31"/>
        <v>2082</v>
      </c>
      <c r="Q92" s="57">
        <v>695305</v>
      </c>
      <c r="R92" s="48">
        <v>721</v>
      </c>
      <c r="S92" s="118"/>
      <c r="T92" s="57">
        <v>14714</v>
      </c>
      <c r="U92" s="128"/>
      <c r="W92" s="121">
        <f t="shared" si="36"/>
        <v>43915</v>
      </c>
      <c r="X92" s="122">
        <f t="shared" si="37"/>
        <v>67</v>
      </c>
      <c r="Y92" s="97">
        <f t="shared" si="32"/>
        <v>81285</v>
      </c>
      <c r="Z92" s="123">
        <f t="shared" si="33"/>
        <v>43915</v>
      </c>
      <c r="AA92" s="97">
        <f t="shared" si="34"/>
        <v>6</v>
      </c>
      <c r="AB92" s="97">
        <f t="shared" si="35"/>
        <v>3287</v>
      </c>
      <c r="AE92" s="1">
        <f t="shared" si="26"/>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29"/>
        <v>81340</v>
      </c>
      <c r="I93" s="58">
        <f t="shared" si="23"/>
        <v>3460</v>
      </c>
      <c r="J93" s="48">
        <v>-201</v>
      </c>
      <c r="K93" s="56">
        <f t="shared" si="24"/>
        <v>1034</v>
      </c>
      <c r="L93" s="48">
        <v>5</v>
      </c>
      <c r="M93" s="56">
        <f t="shared" si="38"/>
        <v>3292</v>
      </c>
      <c r="N93" s="48">
        <v>537</v>
      </c>
      <c r="O93" s="56">
        <f t="shared" si="30"/>
        <v>74588</v>
      </c>
      <c r="P93" s="111">
        <f t="shared" si="31"/>
        <v>2165</v>
      </c>
      <c r="Q93" s="57">
        <v>697470</v>
      </c>
      <c r="R93" s="48">
        <v>837</v>
      </c>
      <c r="S93" s="118"/>
      <c r="T93" s="57">
        <v>16005</v>
      </c>
      <c r="U93" s="128"/>
      <c r="W93" s="121">
        <f t="shared" si="36"/>
        <v>43916</v>
      </c>
      <c r="X93" s="122">
        <f t="shared" si="37"/>
        <v>55</v>
      </c>
      <c r="Y93" s="97">
        <f t="shared" si="32"/>
        <v>81340</v>
      </c>
      <c r="Z93" s="123">
        <f t="shared" si="33"/>
        <v>43916</v>
      </c>
      <c r="AA93" s="97">
        <f t="shared" si="34"/>
        <v>5</v>
      </c>
      <c r="AB93" s="97">
        <f t="shared" si="35"/>
        <v>3292</v>
      </c>
      <c r="AE93" s="1">
        <f t="shared" si="26"/>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29"/>
        <v>81394</v>
      </c>
      <c r="I94" s="58">
        <f t="shared" si="23"/>
        <v>3128</v>
      </c>
      <c r="J94" s="48">
        <v>-113</v>
      </c>
      <c r="K94" s="56">
        <f t="shared" si="24"/>
        <v>921</v>
      </c>
      <c r="L94" s="48">
        <v>3</v>
      </c>
      <c r="M94" s="56">
        <f t="shared" si="38"/>
        <v>3295</v>
      </c>
      <c r="N94" s="48">
        <v>383</v>
      </c>
      <c r="O94" s="56">
        <f t="shared" si="30"/>
        <v>74971</v>
      </c>
      <c r="P94" s="111">
        <f t="shared" si="31"/>
        <v>1926</v>
      </c>
      <c r="Q94" s="57">
        <v>699396</v>
      </c>
      <c r="R94" s="48">
        <v>758</v>
      </c>
      <c r="S94" s="118"/>
      <c r="T94" s="57">
        <v>17198</v>
      </c>
      <c r="U94" s="128"/>
      <c r="W94" s="121">
        <f t="shared" si="36"/>
        <v>43917</v>
      </c>
      <c r="X94" s="122">
        <f t="shared" si="37"/>
        <v>54</v>
      </c>
      <c r="Y94" s="97">
        <f t="shared" si="32"/>
        <v>81394</v>
      </c>
      <c r="Z94" s="123">
        <f t="shared" si="33"/>
        <v>43917</v>
      </c>
      <c r="AA94" s="97">
        <f t="shared" si="34"/>
        <v>3</v>
      </c>
      <c r="AB94" s="97">
        <f t="shared" si="35"/>
        <v>3295</v>
      </c>
      <c r="AE94" s="1">
        <f t="shared" si="26"/>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29"/>
        <v>81439</v>
      </c>
      <c r="I95" s="58">
        <f t="shared" si="23"/>
        <v>2691</v>
      </c>
      <c r="J95" s="48">
        <v>-179</v>
      </c>
      <c r="K95" s="56">
        <f t="shared" si="24"/>
        <v>742</v>
      </c>
      <c r="L95" s="48">
        <v>5</v>
      </c>
      <c r="M95" s="56">
        <f t="shared" si="38"/>
        <v>3300</v>
      </c>
      <c r="N95" s="48">
        <v>477</v>
      </c>
      <c r="O95" s="56">
        <f t="shared" si="30"/>
        <v>75448</v>
      </c>
      <c r="P95" s="111">
        <f t="shared" si="31"/>
        <v>2488</v>
      </c>
      <c r="Q95" s="57">
        <v>701884</v>
      </c>
      <c r="R95" s="48">
        <v>1097</v>
      </c>
      <c r="S95" s="118"/>
      <c r="T95" s="57">
        <v>18581</v>
      </c>
      <c r="U95" s="128"/>
      <c r="W95" s="121">
        <f t="shared" si="36"/>
        <v>43918</v>
      </c>
      <c r="X95" s="122">
        <f t="shared" si="37"/>
        <v>45</v>
      </c>
      <c r="Y95" s="97">
        <f t="shared" si="32"/>
        <v>81439</v>
      </c>
      <c r="Z95" s="123">
        <f t="shared" si="33"/>
        <v>43918</v>
      </c>
      <c r="AA95" s="97">
        <f t="shared" si="34"/>
        <v>5</v>
      </c>
      <c r="AB95" s="97">
        <f t="shared" si="35"/>
        <v>3300</v>
      </c>
      <c r="AE95" s="1">
        <f t="shared" si="26"/>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29"/>
        <v>81470</v>
      </c>
      <c r="I96" s="58">
        <f t="shared" si="23"/>
        <v>2396</v>
      </c>
      <c r="J96" s="48">
        <v>-109</v>
      </c>
      <c r="K96" s="56">
        <f t="shared" si="24"/>
        <v>633</v>
      </c>
      <c r="L96" s="48">
        <v>4</v>
      </c>
      <c r="M96" s="56">
        <f t="shared" si="38"/>
        <v>3304</v>
      </c>
      <c r="N96" s="48">
        <v>322</v>
      </c>
      <c r="O96" s="56">
        <f t="shared" si="30"/>
        <v>75770</v>
      </c>
      <c r="P96" s="111">
        <f t="shared" si="31"/>
        <v>2306</v>
      </c>
      <c r="Q96" s="57">
        <v>704190</v>
      </c>
      <c r="R96" s="48">
        <v>1575</v>
      </c>
      <c r="S96" s="118"/>
      <c r="T96" s="57">
        <v>19235</v>
      </c>
      <c r="U96" s="128"/>
      <c r="W96" s="121">
        <f t="shared" si="36"/>
        <v>43919</v>
      </c>
      <c r="X96" s="122">
        <f t="shared" si="37"/>
        <v>31</v>
      </c>
      <c r="Y96" s="97">
        <f t="shared" si="32"/>
        <v>81470</v>
      </c>
      <c r="Z96" s="123">
        <f t="shared" si="33"/>
        <v>43919</v>
      </c>
      <c r="AA96" s="97">
        <f t="shared" si="34"/>
        <v>4</v>
      </c>
      <c r="AB96" s="97">
        <f t="shared" si="35"/>
        <v>3304</v>
      </c>
      <c r="AE96" s="1">
        <f t="shared" si="26"/>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29"/>
        <v>81518</v>
      </c>
      <c r="I97" s="58">
        <f t="shared" si="23"/>
        <v>2161</v>
      </c>
      <c r="J97" s="48">
        <v>-105</v>
      </c>
      <c r="K97" s="56">
        <f t="shared" si="24"/>
        <v>528</v>
      </c>
      <c r="L97" s="48">
        <v>1</v>
      </c>
      <c r="M97" s="56">
        <f t="shared" si="38"/>
        <v>3305</v>
      </c>
      <c r="N97" s="48">
        <v>282</v>
      </c>
      <c r="O97" s="56">
        <f t="shared" si="30"/>
        <v>76052</v>
      </c>
      <c r="P97" s="111">
        <f t="shared" si="31"/>
        <v>1827</v>
      </c>
      <c r="Q97" s="57">
        <v>706017</v>
      </c>
      <c r="R97" s="48">
        <v>1199</v>
      </c>
      <c r="S97" s="118"/>
      <c r="T97" s="57">
        <v>19853</v>
      </c>
      <c r="U97" s="128"/>
      <c r="W97" s="121">
        <f t="shared" si="36"/>
        <v>43920</v>
      </c>
      <c r="X97" s="122">
        <f t="shared" si="37"/>
        <v>48</v>
      </c>
      <c r="Y97" s="97">
        <f t="shared" si="32"/>
        <v>81518</v>
      </c>
      <c r="Z97" s="123">
        <f t="shared" si="33"/>
        <v>43920</v>
      </c>
      <c r="AA97" s="97">
        <f t="shared" si="34"/>
        <v>1</v>
      </c>
      <c r="AB97" s="97">
        <f t="shared" si="35"/>
        <v>3305</v>
      </c>
      <c r="AE97" s="1">
        <f t="shared" si="26"/>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29"/>
        <v>81554</v>
      </c>
      <c r="I98" s="58">
        <f t="shared" ref="I98:I114" si="39">+H98-M98-O98</f>
        <v>2004</v>
      </c>
      <c r="J98" s="48">
        <v>-62</v>
      </c>
      <c r="K98" s="56">
        <f t="shared" ref="K98:K107" si="40">+J98+K97</f>
        <v>466</v>
      </c>
      <c r="L98" s="48">
        <v>7</v>
      </c>
      <c r="M98" s="56">
        <f t="shared" si="38"/>
        <v>3312</v>
      </c>
      <c r="N98" s="48">
        <v>186</v>
      </c>
      <c r="O98" s="56">
        <f t="shared" si="30"/>
        <v>76238</v>
      </c>
      <c r="P98" s="111">
        <f t="shared" si="31"/>
        <v>1896</v>
      </c>
      <c r="Q98" s="57">
        <v>707913</v>
      </c>
      <c r="R98" s="48">
        <v>1418</v>
      </c>
      <c r="S98" s="118"/>
      <c r="T98" s="57">
        <v>20314</v>
      </c>
      <c r="U98" s="128"/>
      <c r="W98" s="121">
        <f t="shared" si="36"/>
        <v>43921</v>
      </c>
      <c r="X98" s="122">
        <f t="shared" si="37"/>
        <v>36</v>
      </c>
      <c r="Y98" s="97">
        <f t="shared" si="32"/>
        <v>81554</v>
      </c>
      <c r="Z98" s="123">
        <f t="shared" si="33"/>
        <v>43921</v>
      </c>
      <c r="AA98" s="97">
        <f t="shared" si="34"/>
        <v>7</v>
      </c>
      <c r="AB98" s="97">
        <f t="shared" si="35"/>
        <v>3312</v>
      </c>
      <c r="AE98" s="1">
        <f t="shared" si="26"/>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29"/>
        <v>81589</v>
      </c>
      <c r="I99" s="58">
        <f t="shared" si="39"/>
        <v>1863</v>
      </c>
      <c r="J99" s="48">
        <v>-37</v>
      </c>
      <c r="K99" s="56">
        <f t="shared" si="40"/>
        <v>429</v>
      </c>
      <c r="L99" s="48">
        <v>6</v>
      </c>
      <c r="M99" s="56">
        <f t="shared" si="38"/>
        <v>3318</v>
      </c>
      <c r="N99" s="48">
        <v>170</v>
      </c>
      <c r="O99" s="56">
        <f t="shared" si="30"/>
        <v>76408</v>
      </c>
      <c r="P99" s="111">
        <f t="shared" si="31"/>
        <v>1657</v>
      </c>
      <c r="Q99" s="57">
        <v>709570</v>
      </c>
      <c r="R99" s="48">
        <v>1898</v>
      </c>
      <c r="S99" s="118"/>
      <c r="T99" s="57">
        <v>20072</v>
      </c>
      <c r="U99" s="128"/>
      <c r="W99" s="121">
        <f t="shared" si="36"/>
        <v>43922</v>
      </c>
      <c r="X99" s="122">
        <f t="shared" si="37"/>
        <v>35</v>
      </c>
      <c r="Y99" s="97">
        <f t="shared" si="32"/>
        <v>81589</v>
      </c>
      <c r="Z99" s="123">
        <f t="shared" si="33"/>
        <v>43922</v>
      </c>
      <c r="AA99" s="97">
        <f t="shared" si="34"/>
        <v>6</v>
      </c>
      <c r="AB99" s="97">
        <f t="shared" si="35"/>
        <v>3318</v>
      </c>
      <c r="AE99" s="1">
        <f t="shared" si="26"/>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29"/>
        <v>81620</v>
      </c>
      <c r="I100" s="58">
        <f t="shared" si="39"/>
        <v>1727</v>
      </c>
      <c r="J100" s="48">
        <v>-50</v>
      </c>
      <c r="K100" s="56">
        <f t="shared" si="40"/>
        <v>379</v>
      </c>
      <c r="L100" s="48">
        <v>4</v>
      </c>
      <c r="M100" s="56">
        <f t="shared" si="38"/>
        <v>3322</v>
      </c>
      <c r="N100" s="48">
        <v>163</v>
      </c>
      <c r="O100" s="56">
        <f t="shared" si="30"/>
        <v>76571</v>
      </c>
      <c r="P100" s="111">
        <f t="shared" si="31"/>
        <v>1415</v>
      </c>
      <c r="Q100" s="57">
        <v>710985</v>
      </c>
      <c r="R100" s="48">
        <v>1990</v>
      </c>
      <c r="S100" s="118"/>
      <c r="T100" s="57">
        <v>19533</v>
      </c>
      <c r="U100" s="128"/>
      <c r="W100" s="121">
        <f t="shared" si="36"/>
        <v>43923</v>
      </c>
      <c r="X100" s="122">
        <f t="shared" si="37"/>
        <v>31</v>
      </c>
      <c r="Y100" s="97">
        <f t="shared" si="32"/>
        <v>81620</v>
      </c>
      <c r="Z100" s="123">
        <f t="shared" si="33"/>
        <v>43923</v>
      </c>
      <c r="AA100" s="97">
        <f t="shared" si="34"/>
        <v>4</v>
      </c>
      <c r="AB100" s="97">
        <f t="shared" si="35"/>
        <v>3322</v>
      </c>
      <c r="AE100" s="1">
        <f t="shared" si="26"/>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29"/>
        <v>81639</v>
      </c>
      <c r="I101" s="58">
        <f t="shared" si="39"/>
        <v>1562</v>
      </c>
      <c r="J101" s="48">
        <v>-48</v>
      </c>
      <c r="K101" s="56">
        <f t="shared" si="40"/>
        <v>331</v>
      </c>
      <c r="L101" s="48">
        <v>4</v>
      </c>
      <c r="M101" s="56">
        <f t="shared" si="38"/>
        <v>3326</v>
      </c>
      <c r="N101" s="48">
        <v>180</v>
      </c>
      <c r="O101" s="56">
        <f t="shared" si="30"/>
        <v>76751</v>
      </c>
      <c r="P101" s="111">
        <f t="shared" si="31"/>
        <v>1103</v>
      </c>
      <c r="Q101" s="57">
        <v>712088</v>
      </c>
      <c r="R101" s="48">
        <v>2346</v>
      </c>
      <c r="S101" s="118"/>
      <c r="T101" s="57">
        <v>18286</v>
      </c>
      <c r="U101" s="128"/>
      <c r="W101" s="121">
        <f t="shared" si="36"/>
        <v>43924</v>
      </c>
      <c r="X101" s="122">
        <f t="shared" si="37"/>
        <v>19</v>
      </c>
      <c r="Y101" s="97">
        <f t="shared" si="32"/>
        <v>81639</v>
      </c>
      <c r="Z101" s="123">
        <f t="shared" si="33"/>
        <v>43924</v>
      </c>
      <c r="AA101" s="97">
        <f t="shared" si="34"/>
        <v>4</v>
      </c>
      <c r="AB101" s="97">
        <f t="shared" si="35"/>
        <v>3326</v>
      </c>
      <c r="AE101" s="1">
        <f t="shared" si="26"/>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29"/>
        <v>81669</v>
      </c>
      <c r="I102" s="58">
        <f t="shared" si="39"/>
        <v>1376</v>
      </c>
      <c r="J102" s="48">
        <v>-36</v>
      </c>
      <c r="K102" s="56">
        <f t="shared" si="40"/>
        <v>295</v>
      </c>
      <c r="L102" s="48">
        <v>3</v>
      </c>
      <c r="M102" s="56">
        <f t="shared" si="38"/>
        <v>3329</v>
      </c>
      <c r="N102" s="48">
        <v>213</v>
      </c>
      <c r="O102" s="56">
        <f t="shared" si="30"/>
        <v>76964</v>
      </c>
      <c r="P102" s="111">
        <f t="shared" si="31"/>
        <v>1022</v>
      </c>
      <c r="Q102" s="57">
        <v>713110</v>
      </c>
      <c r="R102" s="48">
        <v>1869</v>
      </c>
      <c r="S102" s="118"/>
      <c r="T102" s="57">
        <v>17436</v>
      </c>
      <c r="U102" s="128"/>
      <c r="W102" s="121">
        <f t="shared" si="36"/>
        <v>43925</v>
      </c>
      <c r="X102" s="122">
        <f t="shared" si="37"/>
        <v>30</v>
      </c>
      <c r="Y102" s="97">
        <f t="shared" si="32"/>
        <v>81669</v>
      </c>
      <c r="Z102" s="123">
        <f t="shared" si="33"/>
        <v>43925</v>
      </c>
      <c r="AA102" s="97">
        <f t="shared" si="34"/>
        <v>3</v>
      </c>
      <c r="AB102" s="97">
        <f t="shared" si="35"/>
        <v>3329</v>
      </c>
      <c r="AE102" s="1">
        <f t="shared" si="26"/>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29"/>
        <v>81708</v>
      </c>
      <c r="I103" s="58">
        <f t="shared" si="39"/>
        <v>1299</v>
      </c>
      <c r="J103" s="48">
        <v>-30</v>
      </c>
      <c r="K103" s="56">
        <f t="shared" si="40"/>
        <v>265</v>
      </c>
      <c r="L103" s="48">
        <v>1</v>
      </c>
      <c r="M103" s="233">
        <f>+L103+M102+1</f>
        <v>3331</v>
      </c>
      <c r="N103" s="48">
        <v>114</v>
      </c>
      <c r="O103" s="56">
        <f t="shared" si="30"/>
        <v>77078</v>
      </c>
      <c r="P103" s="111">
        <f t="shared" si="31"/>
        <v>878</v>
      </c>
      <c r="Q103" s="57">
        <v>713988</v>
      </c>
      <c r="R103" s="48">
        <v>2151</v>
      </c>
      <c r="S103" s="118"/>
      <c r="T103" s="57">
        <v>16154</v>
      </c>
      <c r="U103" s="128"/>
      <c r="W103" s="121">
        <f t="shared" si="36"/>
        <v>43926</v>
      </c>
      <c r="X103" s="122">
        <f t="shared" si="37"/>
        <v>39</v>
      </c>
      <c r="Y103" s="97">
        <f t="shared" si="32"/>
        <v>81708</v>
      </c>
      <c r="Z103" s="123">
        <f t="shared" si="33"/>
        <v>43926</v>
      </c>
      <c r="AA103" s="97">
        <f t="shared" si="34"/>
        <v>1</v>
      </c>
      <c r="AB103" s="97">
        <f t="shared" si="35"/>
        <v>3331</v>
      </c>
      <c r="AE103" s="1">
        <f t="shared" si="26"/>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29"/>
        <v>81740</v>
      </c>
      <c r="I104" s="58">
        <f t="shared" si="39"/>
        <v>1242</v>
      </c>
      <c r="J104" s="48">
        <v>-54</v>
      </c>
      <c r="K104" s="56">
        <f t="shared" si="40"/>
        <v>211</v>
      </c>
      <c r="L104" s="48">
        <v>0</v>
      </c>
      <c r="M104" s="56">
        <f t="shared" ref="M104:M114" si="41">+L104+M103</f>
        <v>3331</v>
      </c>
      <c r="N104" s="48">
        <v>89</v>
      </c>
      <c r="O104" s="56">
        <f t="shared" si="30"/>
        <v>77167</v>
      </c>
      <c r="P104" s="111">
        <f t="shared" si="31"/>
        <v>732</v>
      </c>
      <c r="Q104" s="57">
        <v>714720</v>
      </c>
      <c r="R104" s="48">
        <v>2365</v>
      </c>
      <c r="S104" s="118"/>
      <c r="T104" s="57">
        <v>14499</v>
      </c>
      <c r="U104" s="128"/>
      <c r="W104" s="121">
        <f t="shared" si="36"/>
        <v>43927</v>
      </c>
      <c r="X104" s="122">
        <f t="shared" si="37"/>
        <v>32</v>
      </c>
      <c r="Y104" s="97">
        <f t="shared" si="32"/>
        <v>81740</v>
      </c>
      <c r="Z104" s="123">
        <f t="shared" si="33"/>
        <v>43927</v>
      </c>
      <c r="AA104" s="97">
        <f t="shared" si="34"/>
        <v>0</v>
      </c>
      <c r="AB104" s="97">
        <f t="shared" si="35"/>
        <v>3331</v>
      </c>
      <c r="AE104" s="1">
        <f t="shared" si="26"/>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29"/>
        <v>81802</v>
      </c>
      <c r="I105" s="58">
        <f t="shared" si="39"/>
        <v>1190</v>
      </c>
      <c r="J105" s="48">
        <v>-22</v>
      </c>
      <c r="K105" s="56">
        <f t="shared" si="40"/>
        <v>189</v>
      </c>
      <c r="L105" s="48">
        <v>2</v>
      </c>
      <c r="M105" s="56">
        <f t="shared" si="41"/>
        <v>3333</v>
      </c>
      <c r="N105" s="48">
        <v>112</v>
      </c>
      <c r="O105" s="56">
        <f t="shared" si="30"/>
        <v>77279</v>
      </c>
      <c r="P105" s="111">
        <f t="shared" si="31"/>
        <v>1134</v>
      </c>
      <c r="Q105" s="57">
        <v>715854</v>
      </c>
      <c r="R105" s="48">
        <v>2295</v>
      </c>
      <c r="S105" s="118"/>
      <c r="T105" s="57">
        <v>13334</v>
      </c>
      <c r="U105" s="128"/>
      <c r="W105" s="121">
        <f t="shared" si="36"/>
        <v>43928</v>
      </c>
      <c r="X105" s="122">
        <f t="shared" si="37"/>
        <v>62</v>
      </c>
      <c r="Y105" s="97">
        <f t="shared" si="32"/>
        <v>81802</v>
      </c>
      <c r="Z105" s="123">
        <f t="shared" si="33"/>
        <v>43928</v>
      </c>
      <c r="AA105" s="97">
        <f t="shared" si="34"/>
        <v>2</v>
      </c>
      <c r="AB105" s="97">
        <f t="shared" si="35"/>
        <v>3333</v>
      </c>
      <c r="AE105" s="1">
        <f t="shared" si="26"/>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29"/>
        <v>81865</v>
      </c>
      <c r="I106" s="58">
        <f t="shared" si="39"/>
        <v>1160</v>
      </c>
      <c r="J106" s="48">
        <v>-13</v>
      </c>
      <c r="K106" s="56">
        <f t="shared" si="40"/>
        <v>176</v>
      </c>
      <c r="L106" s="48">
        <v>2</v>
      </c>
      <c r="M106" s="56">
        <f t="shared" si="41"/>
        <v>3335</v>
      </c>
      <c r="N106" s="48">
        <v>91</v>
      </c>
      <c r="O106" s="56">
        <f t="shared" si="30"/>
        <v>77370</v>
      </c>
      <c r="P106" s="111">
        <f t="shared" si="31"/>
        <v>35</v>
      </c>
      <c r="Q106" s="57">
        <v>715889</v>
      </c>
      <c r="R106" s="48">
        <v>1848</v>
      </c>
      <c r="S106" s="118"/>
      <c r="T106" s="57">
        <v>12510</v>
      </c>
      <c r="U106" s="128"/>
      <c r="W106" s="121">
        <f t="shared" si="36"/>
        <v>43929</v>
      </c>
      <c r="X106" s="122">
        <f t="shared" si="37"/>
        <v>63</v>
      </c>
      <c r="Y106" s="97">
        <f t="shared" si="32"/>
        <v>81865</v>
      </c>
      <c r="Z106" s="123">
        <f t="shared" si="33"/>
        <v>43929</v>
      </c>
      <c r="AA106" s="97">
        <f t="shared" si="34"/>
        <v>2</v>
      </c>
      <c r="AB106" s="97">
        <f t="shared" si="35"/>
        <v>3335</v>
      </c>
      <c r="AE106" s="1">
        <f t="shared" si="26"/>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29"/>
        <v>81907</v>
      </c>
      <c r="I107" s="58">
        <f t="shared" si="39"/>
        <v>1116</v>
      </c>
      <c r="J107" s="48">
        <v>-32</v>
      </c>
      <c r="K107" s="56">
        <f t="shared" si="40"/>
        <v>144</v>
      </c>
      <c r="L107" s="48">
        <v>1</v>
      </c>
      <c r="M107" s="56">
        <f t="shared" si="41"/>
        <v>3336</v>
      </c>
      <c r="N107" s="48">
        <v>85</v>
      </c>
      <c r="O107" s="56">
        <f t="shared" si="30"/>
        <v>77455</v>
      </c>
      <c r="P107" s="111">
        <f t="shared" si="31"/>
        <v>1489</v>
      </c>
      <c r="Q107" s="57">
        <v>717378</v>
      </c>
      <c r="R107" s="48">
        <v>1823</v>
      </c>
      <c r="S107" s="118"/>
      <c r="T107" s="57">
        <v>11176</v>
      </c>
      <c r="U107" s="128"/>
      <c r="W107" s="121">
        <f t="shared" si="36"/>
        <v>43930</v>
      </c>
      <c r="X107" s="122">
        <f t="shared" si="37"/>
        <v>42</v>
      </c>
      <c r="Y107" s="97">
        <f t="shared" si="32"/>
        <v>81907</v>
      </c>
      <c r="Z107" s="123">
        <f t="shared" si="33"/>
        <v>43930</v>
      </c>
      <c r="AA107" s="97">
        <f t="shared" si="34"/>
        <v>1</v>
      </c>
      <c r="AB107" s="97">
        <f t="shared" si="35"/>
        <v>3336</v>
      </c>
      <c r="AE107" s="1">
        <f t="shared" si="26"/>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29"/>
        <v>81953</v>
      </c>
      <c r="I108" s="56">
        <f t="shared" si="39"/>
        <v>1089</v>
      </c>
      <c r="J108" s="48">
        <v>-3</v>
      </c>
      <c r="K108" s="56">
        <f t="shared" ref="K108:K127" si="42">+J108+K107</f>
        <v>141</v>
      </c>
      <c r="L108" s="48">
        <v>3</v>
      </c>
      <c r="M108" s="56">
        <f t="shared" si="41"/>
        <v>3339</v>
      </c>
      <c r="N108" s="48">
        <v>70</v>
      </c>
      <c r="O108" s="56">
        <f t="shared" si="30"/>
        <v>77525</v>
      </c>
      <c r="P108" s="111">
        <f t="shared" si="31"/>
        <v>672</v>
      </c>
      <c r="Q108" s="57">
        <v>718050</v>
      </c>
      <c r="R108" s="48">
        <v>1411</v>
      </c>
      <c r="S108" s="118"/>
      <c r="T108" s="57">
        <v>10435</v>
      </c>
      <c r="U108" s="128"/>
      <c r="W108" s="121">
        <f t="shared" si="36"/>
        <v>43931</v>
      </c>
      <c r="X108" s="122">
        <f t="shared" si="37"/>
        <v>46</v>
      </c>
      <c r="Y108" s="97">
        <f t="shared" si="32"/>
        <v>81953</v>
      </c>
      <c r="Z108" s="123">
        <f t="shared" si="33"/>
        <v>43931</v>
      </c>
      <c r="AA108" s="97">
        <f t="shared" si="34"/>
        <v>3</v>
      </c>
      <c r="AB108" s="97">
        <f t="shared" si="35"/>
        <v>3339</v>
      </c>
      <c r="AE108" s="1">
        <f t="shared" si="26"/>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29"/>
        <v>82052</v>
      </c>
      <c r="I109" s="56">
        <f t="shared" si="39"/>
        <v>1138</v>
      </c>
      <c r="J109" s="48">
        <v>-2</v>
      </c>
      <c r="K109" s="56">
        <f t="shared" si="42"/>
        <v>139</v>
      </c>
      <c r="L109" s="48">
        <v>0</v>
      </c>
      <c r="M109" s="56">
        <f t="shared" si="41"/>
        <v>3339</v>
      </c>
      <c r="N109" s="48">
        <v>50</v>
      </c>
      <c r="O109" s="56">
        <f t="shared" si="30"/>
        <v>77575</v>
      </c>
      <c r="P109" s="111">
        <f t="shared" si="31"/>
        <v>831</v>
      </c>
      <c r="Q109" s="57">
        <v>718881</v>
      </c>
      <c r="R109" s="48">
        <v>1534</v>
      </c>
      <c r="S109" s="118"/>
      <c r="T109" s="57">
        <v>9722</v>
      </c>
      <c r="U109" s="128"/>
      <c r="W109" s="121">
        <f t="shared" si="36"/>
        <v>43932</v>
      </c>
      <c r="X109" s="122">
        <f t="shared" si="37"/>
        <v>99</v>
      </c>
      <c r="Y109" s="97">
        <f t="shared" si="32"/>
        <v>82052</v>
      </c>
      <c r="Z109" s="123">
        <f t="shared" si="33"/>
        <v>43932</v>
      </c>
      <c r="AA109" s="97">
        <f t="shared" si="34"/>
        <v>0</v>
      </c>
      <c r="AB109" s="97">
        <f t="shared" si="35"/>
        <v>3339</v>
      </c>
      <c r="AE109" s="1">
        <f t="shared" si="26"/>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29"/>
        <v>82160</v>
      </c>
      <c r="I110" s="56">
        <f t="shared" si="39"/>
        <v>1156</v>
      </c>
      <c r="J110" s="48">
        <v>-18</v>
      </c>
      <c r="K110" s="56">
        <f t="shared" si="42"/>
        <v>121</v>
      </c>
      <c r="L110" s="48">
        <v>2</v>
      </c>
      <c r="M110" s="56">
        <f t="shared" si="41"/>
        <v>3341</v>
      </c>
      <c r="N110" s="48">
        <v>88</v>
      </c>
      <c r="O110" s="56">
        <f t="shared" si="30"/>
        <v>77663</v>
      </c>
      <c r="P110" s="111">
        <f t="shared" si="31"/>
        <v>1027</v>
      </c>
      <c r="Q110" s="57">
        <v>719908</v>
      </c>
      <c r="R110" s="48">
        <v>1092</v>
      </c>
      <c r="S110" s="118"/>
      <c r="T110" s="57">
        <v>9655</v>
      </c>
      <c r="U110" s="128"/>
      <c r="W110" s="121">
        <f t="shared" ref="W110:W115" si="43">+B110</f>
        <v>43933</v>
      </c>
      <c r="X110" s="122">
        <f t="shared" si="37"/>
        <v>108</v>
      </c>
      <c r="Y110" s="97">
        <f t="shared" si="32"/>
        <v>82160</v>
      </c>
      <c r="Z110" s="123">
        <f t="shared" si="33"/>
        <v>43933</v>
      </c>
      <c r="AA110" s="97">
        <f t="shared" si="34"/>
        <v>2</v>
      </c>
      <c r="AB110" s="97">
        <f t="shared" si="35"/>
        <v>3341</v>
      </c>
      <c r="AE110" s="1">
        <f t="shared" si="26"/>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29"/>
        <v>82249</v>
      </c>
      <c r="I111" s="56">
        <f t="shared" si="39"/>
        <v>1170</v>
      </c>
      <c r="J111" s="48">
        <v>-5</v>
      </c>
      <c r="K111" s="56">
        <f t="shared" si="42"/>
        <v>116</v>
      </c>
      <c r="L111" s="48">
        <v>0</v>
      </c>
      <c r="M111" s="56">
        <f t="shared" si="41"/>
        <v>3341</v>
      </c>
      <c r="N111" s="48">
        <v>75</v>
      </c>
      <c r="O111" s="56">
        <f t="shared" si="30"/>
        <v>77738</v>
      </c>
      <c r="P111" s="111">
        <f t="shared" si="31"/>
        <v>636</v>
      </c>
      <c r="Q111" s="57">
        <v>720544</v>
      </c>
      <c r="R111" s="48">
        <v>1684</v>
      </c>
      <c r="S111" s="118"/>
      <c r="T111" s="57">
        <v>8612</v>
      </c>
      <c r="U111" s="128"/>
      <c r="W111" s="121">
        <f t="shared" si="43"/>
        <v>43934</v>
      </c>
      <c r="X111" s="122">
        <f t="shared" si="37"/>
        <v>89</v>
      </c>
      <c r="Y111" s="97">
        <f t="shared" si="32"/>
        <v>82249</v>
      </c>
      <c r="Z111" s="123">
        <f t="shared" si="33"/>
        <v>43934</v>
      </c>
      <c r="AA111" s="97">
        <f t="shared" si="34"/>
        <v>0</v>
      </c>
      <c r="AB111" s="97">
        <f t="shared" si="35"/>
        <v>3341</v>
      </c>
      <c r="AE111" s="1">
        <f t="shared" si="26"/>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29"/>
        <v>82295</v>
      </c>
      <c r="I112" s="56">
        <f t="shared" si="39"/>
        <v>1137</v>
      </c>
      <c r="J112" s="48">
        <v>-3</v>
      </c>
      <c r="K112" s="56">
        <f t="shared" si="42"/>
        <v>113</v>
      </c>
      <c r="L112" s="48">
        <v>1</v>
      </c>
      <c r="M112" s="56">
        <f t="shared" si="41"/>
        <v>3342</v>
      </c>
      <c r="N112" s="48">
        <v>78</v>
      </c>
      <c r="O112" s="56">
        <f t="shared" si="30"/>
        <v>77816</v>
      </c>
      <c r="P112" s="111">
        <f t="shared" si="31"/>
        <v>751</v>
      </c>
      <c r="Q112" s="57">
        <v>721295</v>
      </c>
      <c r="R112" s="48">
        <v>1058</v>
      </c>
      <c r="S112" s="118"/>
      <c r="T112" s="57">
        <v>8309</v>
      </c>
      <c r="U112" s="128"/>
      <c r="W112" s="121">
        <f t="shared" si="43"/>
        <v>43935</v>
      </c>
      <c r="X112" s="122">
        <f t="shared" si="37"/>
        <v>46</v>
      </c>
      <c r="Y112" s="97">
        <f t="shared" si="32"/>
        <v>82295</v>
      </c>
      <c r="Z112" s="123">
        <f t="shared" si="33"/>
        <v>43935</v>
      </c>
      <c r="AA112" s="97">
        <f t="shared" si="34"/>
        <v>1</v>
      </c>
      <c r="AB112" s="97">
        <f t="shared" si="35"/>
        <v>3342</v>
      </c>
      <c r="AE112" s="1">
        <f t="shared" si="26"/>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29"/>
        <v>82341</v>
      </c>
      <c r="I113" s="56">
        <f t="shared" si="39"/>
        <v>1107</v>
      </c>
      <c r="J113" s="48">
        <v>-18</v>
      </c>
      <c r="K113" s="56">
        <f t="shared" si="42"/>
        <v>95</v>
      </c>
      <c r="L113" s="48">
        <v>0</v>
      </c>
      <c r="M113" s="56">
        <f t="shared" si="41"/>
        <v>3342</v>
      </c>
      <c r="N113" s="48">
        <v>76</v>
      </c>
      <c r="O113" s="56">
        <f t="shared" si="30"/>
        <v>77892</v>
      </c>
      <c r="P113" s="111">
        <f t="shared" si="31"/>
        <v>712</v>
      </c>
      <c r="Q113" s="57">
        <v>722007</v>
      </c>
      <c r="R113" s="48">
        <v>521</v>
      </c>
      <c r="S113" s="118"/>
      <c r="T113" s="57">
        <v>8484</v>
      </c>
      <c r="U113" s="128"/>
      <c r="W113" s="121">
        <f t="shared" si="43"/>
        <v>43936</v>
      </c>
      <c r="X113" s="122">
        <f t="shared" si="37"/>
        <v>46</v>
      </c>
      <c r="Y113" s="97">
        <f t="shared" si="32"/>
        <v>82341</v>
      </c>
      <c r="Z113" s="123">
        <f t="shared" si="33"/>
        <v>43936</v>
      </c>
      <c r="AA113" s="97">
        <f t="shared" si="34"/>
        <v>0</v>
      </c>
      <c r="AB113" s="97">
        <f t="shared" si="35"/>
        <v>3342</v>
      </c>
      <c r="AE113" s="1">
        <f t="shared" si="26"/>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29"/>
        <v>82367</v>
      </c>
      <c r="I114" s="56">
        <f t="shared" si="39"/>
        <v>1081</v>
      </c>
      <c r="J114" s="48">
        <v>-6</v>
      </c>
      <c r="K114" s="56">
        <f t="shared" si="42"/>
        <v>89</v>
      </c>
      <c r="L114" s="48">
        <v>0</v>
      </c>
      <c r="M114" s="56">
        <f t="shared" si="41"/>
        <v>3342</v>
      </c>
      <c r="N114" s="48">
        <v>52</v>
      </c>
      <c r="O114" s="56">
        <f t="shared" si="30"/>
        <v>77944</v>
      </c>
      <c r="P114" s="111">
        <f t="shared" si="31"/>
        <v>902</v>
      </c>
      <c r="Q114" s="57">
        <v>722909</v>
      </c>
      <c r="R114" s="48">
        <v>412</v>
      </c>
      <c r="S114" s="118"/>
      <c r="T114" s="57">
        <v>8470</v>
      </c>
      <c r="U114" s="128"/>
      <c r="W114" s="121">
        <f t="shared" si="43"/>
        <v>43937</v>
      </c>
      <c r="X114" s="122">
        <f t="shared" si="37"/>
        <v>26</v>
      </c>
      <c r="Y114" s="97">
        <f t="shared" si="32"/>
        <v>82367</v>
      </c>
      <c r="Z114" s="123">
        <f t="shared" si="33"/>
        <v>43937</v>
      </c>
      <c r="AA114" s="97">
        <f t="shared" si="34"/>
        <v>0</v>
      </c>
      <c r="AB114" s="97">
        <f t="shared" si="35"/>
        <v>3342</v>
      </c>
      <c r="AE114" s="1">
        <f t="shared" si="26"/>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4">+H115-M115-O115</f>
        <v>1058</v>
      </c>
      <c r="J115" s="48">
        <v>-4</v>
      </c>
      <c r="K115" s="56">
        <f t="shared" si="42"/>
        <v>85</v>
      </c>
      <c r="L115" s="48">
        <v>0</v>
      </c>
      <c r="M115" s="127">
        <f>+L115+M114+1290</f>
        <v>4632</v>
      </c>
      <c r="N115" s="48">
        <v>50</v>
      </c>
      <c r="O115" s="127">
        <f>+N115+O114-965</f>
        <v>77029</v>
      </c>
      <c r="P115" s="111">
        <f t="shared" si="31"/>
        <v>926</v>
      </c>
      <c r="Q115" s="57">
        <v>723835</v>
      </c>
      <c r="R115" s="48">
        <v>986</v>
      </c>
      <c r="S115" s="118"/>
      <c r="T115" s="57">
        <v>8893</v>
      </c>
      <c r="U115" s="235" t="s">
        <v>174</v>
      </c>
      <c r="W115" s="121">
        <f t="shared" si="43"/>
        <v>43938</v>
      </c>
      <c r="X115" s="122">
        <f t="shared" si="37"/>
        <v>27</v>
      </c>
      <c r="Y115" s="97">
        <f t="shared" si="32"/>
        <v>82719</v>
      </c>
      <c r="Z115" s="123">
        <f t="shared" si="33"/>
        <v>43938</v>
      </c>
      <c r="AA115" s="97">
        <f t="shared" si="34"/>
        <v>0</v>
      </c>
      <c r="AB115" s="97">
        <f t="shared" si="35"/>
        <v>4632</v>
      </c>
      <c r="AE115" s="1">
        <f t="shared" si="26"/>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5">+H115+G116</f>
        <v>82735</v>
      </c>
      <c r="I116" s="89">
        <f t="shared" si="44"/>
        <v>1041</v>
      </c>
      <c r="J116" s="48">
        <v>0</v>
      </c>
      <c r="K116" s="56">
        <f t="shared" si="42"/>
        <v>85</v>
      </c>
      <c r="L116" s="48">
        <v>0</v>
      </c>
      <c r="M116" s="89">
        <f t="shared" ref="M116:M121" si="46">+L116+M115</f>
        <v>4632</v>
      </c>
      <c r="N116" s="48">
        <v>33</v>
      </c>
      <c r="O116" s="89">
        <f t="shared" ref="O116:O121" si="47">+N116+O115</f>
        <v>77062</v>
      </c>
      <c r="P116" s="111">
        <f t="shared" si="31"/>
        <v>1015</v>
      </c>
      <c r="Q116" s="57">
        <v>724850</v>
      </c>
      <c r="R116" s="48">
        <v>1073</v>
      </c>
      <c r="S116" s="118"/>
      <c r="T116" s="57">
        <v>8632</v>
      </c>
      <c r="U116" s="128"/>
      <c r="W116" s="121">
        <f t="shared" ref="W116:W147" si="48">+B116</f>
        <v>43939</v>
      </c>
      <c r="X116" s="122">
        <f t="shared" si="37"/>
        <v>16</v>
      </c>
      <c r="Y116" s="97">
        <f t="shared" si="32"/>
        <v>82735</v>
      </c>
      <c r="Z116" s="123">
        <f t="shared" si="33"/>
        <v>43939</v>
      </c>
      <c r="AA116" s="97">
        <f t="shared" si="34"/>
        <v>0</v>
      </c>
      <c r="AB116" s="97">
        <f t="shared" si="35"/>
        <v>4632</v>
      </c>
      <c r="AE116" s="1">
        <f t="shared" si="26"/>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5"/>
        <v>82747</v>
      </c>
      <c r="I117" s="89">
        <f t="shared" si="44"/>
        <v>1031</v>
      </c>
      <c r="J117" s="48">
        <v>-4</v>
      </c>
      <c r="K117" s="56">
        <f t="shared" si="42"/>
        <v>81</v>
      </c>
      <c r="L117" s="48">
        <v>0</v>
      </c>
      <c r="M117" s="89">
        <f t="shared" si="46"/>
        <v>4632</v>
      </c>
      <c r="N117" s="48">
        <v>22</v>
      </c>
      <c r="O117" s="89">
        <f t="shared" si="47"/>
        <v>77084</v>
      </c>
      <c r="P117" s="111">
        <f t="shared" si="31"/>
        <v>964</v>
      </c>
      <c r="Q117" s="57">
        <v>725814</v>
      </c>
      <c r="R117" s="48">
        <v>904</v>
      </c>
      <c r="S117" s="118"/>
      <c r="T117" s="57">
        <v>8694</v>
      </c>
      <c r="U117" s="128"/>
      <c r="W117" s="121">
        <f t="shared" si="48"/>
        <v>43940</v>
      </c>
      <c r="X117" s="122">
        <f t="shared" si="37"/>
        <v>12</v>
      </c>
      <c r="Y117" s="97">
        <f t="shared" si="32"/>
        <v>82747</v>
      </c>
      <c r="Z117" s="123">
        <f t="shared" si="33"/>
        <v>43940</v>
      </c>
      <c r="AA117" s="97">
        <f t="shared" si="34"/>
        <v>0</v>
      </c>
      <c r="AB117" s="97">
        <f t="shared" si="35"/>
        <v>4632</v>
      </c>
      <c r="AE117" s="1">
        <f t="shared" si="26"/>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5"/>
        <v>82758</v>
      </c>
      <c r="I118" s="89">
        <f t="shared" si="44"/>
        <v>1003</v>
      </c>
      <c r="J118" s="48">
        <v>1</v>
      </c>
      <c r="K118" s="56">
        <f t="shared" si="42"/>
        <v>82</v>
      </c>
      <c r="L118" s="48">
        <v>0</v>
      </c>
      <c r="M118" s="89">
        <f t="shared" si="46"/>
        <v>4632</v>
      </c>
      <c r="N118" s="48">
        <v>39</v>
      </c>
      <c r="O118" s="89">
        <f t="shared" si="47"/>
        <v>77123</v>
      </c>
      <c r="P118" s="111">
        <f t="shared" ref="P118:P149" si="49">+Q118-Q117</f>
        <v>983</v>
      </c>
      <c r="Q118" s="57">
        <v>726797</v>
      </c>
      <c r="R118" s="48">
        <v>882</v>
      </c>
      <c r="S118" s="118"/>
      <c r="T118" s="57">
        <v>8791</v>
      </c>
      <c r="U118" s="128"/>
      <c r="W118" s="121">
        <f t="shared" si="48"/>
        <v>43941</v>
      </c>
      <c r="X118" s="122">
        <f t="shared" si="37"/>
        <v>11</v>
      </c>
      <c r="Y118" s="97">
        <f t="shared" si="32"/>
        <v>82758</v>
      </c>
      <c r="Z118" s="123">
        <f t="shared" si="33"/>
        <v>43941</v>
      </c>
      <c r="AA118" s="97">
        <f t="shared" si="34"/>
        <v>0</v>
      </c>
      <c r="AB118" s="97">
        <f t="shared" si="35"/>
        <v>4632</v>
      </c>
      <c r="AE118" s="1">
        <f t="shared" si="26"/>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5"/>
        <v>82788</v>
      </c>
      <c r="I119" s="89">
        <f t="shared" si="44"/>
        <v>1005</v>
      </c>
      <c r="J119" s="48">
        <v>-4</v>
      </c>
      <c r="K119" s="56">
        <f t="shared" si="42"/>
        <v>78</v>
      </c>
      <c r="L119" s="48">
        <v>0</v>
      </c>
      <c r="M119" s="89">
        <f t="shared" si="46"/>
        <v>4632</v>
      </c>
      <c r="N119" s="48">
        <v>28</v>
      </c>
      <c r="O119" s="89">
        <f t="shared" si="47"/>
        <v>77151</v>
      </c>
      <c r="P119" s="111">
        <f t="shared" si="49"/>
        <v>792</v>
      </c>
      <c r="Q119" s="57">
        <v>727589</v>
      </c>
      <c r="R119" s="48">
        <v>784</v>
      </c>
      <c r="S119" s="118"/>
      <c r="T119" s="57">
        <v>8796</v>
      </c>
      <c r="U119" s="128"/>
      <c r="W119" s="121">
        <f t="shared" si="48"/>
        <v>43942</v>
      </c>
      <c r="X119" s="122">
        <f t="shared" si="37"/>
        <v>30</v>
      </c>
      <c r="Y119" s="97">
        <f t="shared" ref="Y119:Y150" si="50">+H119</f>
        <v>82788</v>
      </c>
      <c r="Z119" s="123">
        <f t="shared" ref="Z119:Z150" si="51">+B119</f>
        <v>43942</v>
      </c>
      <c r="AA119" s="97">
        <f t="shared" ref="AA119:AA150" si="52">+L119</f>
        <v>0</v>
      </c>
      <c r="AB119" s="97">
        <f t="shared" ref="AB119:AB150" si="53">+M119</f>
        <v>4632</v>
      </c>
      <c r="AE119" s="1">
        <f t="shared" si="26"/>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5"/>
        <v>82798</v>
      </c>
      <c r="I120" s="89">
        <f t="shared" si="44"/>
        <v>959</v>
      </c>
      <c r="J120" s="48">
        <v>-15</v>
      </c>
      <c r="K120" s="56">
        <f t="shared" si="42"/>
        <v>63</v>
      </c>
      <c r="L120" s="48">
        <v>0</v>
      </c>
      <c r="M120" s="89">
        <f t="shared" si="46"/>
        <v>4632</v>
      </c>
      <c r="N120" s="48">
        <v>56</v>
      </c>
      <c r="O120" s="89">
        <f t="shared" si="47"/>
        <v>77207</v>
      </c>
      <c r="P120" s="111">
        <f t="shared" si="49"/>
        <v>460</v>
      </c>
      <c r="Q120" s="57">
        <v>728049</v>
      </c>
      <c r="R120" s="48">
        <v>824</v>
      </c>
      <c r="S120" s="118"/>
      <c r="T120" s="57">
        <v>8429</v>
      </c>
      <c r="U120" s="128"/>
      <c r="W120" s="121">
        <f t="shared" si="48"/>
        <v>43943</v>
      </c>
      <c r="X120" s="122">
        <f t="shared" ref="X120:X151" si="54">+G120</f>
        <v>10</v>
      </c>
      <c r="Y120" s="97">
        <f t="shared" si="50"/>
        <v>82798</v>
      </c>
      <c r="Z120" s="123">
        <f t="shared" si="51"/>
        <v>43943</v>
      </c>
      <c r="AA120" s="97">
        <f t="shared" si="52"/>
        <v>0</v>
      </c>
      <c r="AB120" s="97">
        <f t="shared" si="53"/>
        <v>4632</v>
      </c>
      <c r="AE120" s="1">
        <f t="shared" si="26"/>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5"/>
        <v>82804</v>
      </c>
      <c r="I121" s="89">
        <f t="shared" ref="I121:I152" si="55">+H121-M121-O121</f>
        <v>915</v>
      </c>
      <c r="J121" s="48">
        <v>-6</v>
      </c>
      <c r="K121" s="56">
        <f t="shared" si="42"/>
        <v>57</v>
      </c>
      <c r="L121" s="48">
        <v>0</v>
      </c>
      <c r="M121" s="89">
        <f t="shared" si="46"/>
        <v>4632</v>
      </c>
      <c r="N121" s="48">
        <v>50</v>
      </c>
      <c r="O121" s="89">
        <f t="shared" si="47"/>
        <v>77257</v>
      </c>
      <c r="P121" s="111">
        <f t="shared" si="49"/>
        <v>541</v>
      </c>
      <c r="Q121" s="57">
        <v>728590</v>
      </c>
      <c r="R121" s="48">
        <v>607</v>
      </c>
      <c r="S121" s="118"/>
      <c r="T121" s="57">
        <v>8362</v>
      </c>
      <c r="U121" s="128"/>
      <c r="W121" s="121">
        <f t="shared" si="48"/>
        <v>43944</v>
      </c>
      <c r="X121" s="122">
        <f t="shared" si="54"/>
        <v>6</v>
      </c>
      <c r="Y121" s="97">
        <f t="shared" si="50"/>
        <v>82804</v>
      </c>
      <c r="Z121" s="123">
        <f t="shared" si="51"/>
        <v>43944</v>
      </c>
      <c r="AA121" s="97">
        <f t="shared" si="52"/>
        <v>0</v>
      </c>
      <c r="AB121" s="97">
        <f t="shared" si="53"/>
        <v>4632</v>
      </c>
      <c r="AE121" s="1">
        <f t="shared" si="26"/>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6">+H121+G122</f>
        <v>82816</v>
      </c>
      <c r="I122" s="89">
        <f t="shared" si="55"/>
        <v>838</v>
      </c>
      <c r="J122" s="48">
        <v>-8</v>
      </c>
      <c r="K122" s="56">
        <f t="shared" si="42"/>
        <v>49</v>
      </c>
      <c r="L122" s="48">
        <v>0</v>
      </c>
      <c r="M122" s="89">
        <f>+L122+M121</f>
        <v>4632</v>
      </c>
      <c r="N122" s="48">
        <v>89</v>
      </c>
      <c r="O122" s="89">
        <f t="shared" ref="O122:O160" si="57">+N122+O121</f>
        <v>77346</v>
      </c>
      <c r="P122" s="111">
        <f t="shared" si="49"/>
        <v>697</v>
      </c>
      <c r="Q122" s="57">
        <v>729287</v>
      </c>
      <c r="R122" s="48">
        <v>566</v>
      </c>
      <c r="S122" s="118"/>
      <c r="T122" s="57">
        <v>8493</v>
      </c>
      <c r="U122" s="128"/>
      <c r="W122" s="121">
        <f t="shared" si="48"/>
        <v>43945</v>
      </c>
      <c r="X122" s="122">
        <f t="shared" si="54"/>
        <v>12</v>
      </c>
      <c r="Y122" s="97">
        <f t="shared" si="50"/>
        <v>82816</v>
      </c>
      <c r="Z122" s="123">
        <f t="shared" si="51"/>
        <v>43945</v>
      </c>
      <c r="AA122" s="97">
        <f t="shared" si="52"/>
        <v>0</v>
      </c>
      <c r="AB122" s="97">
        <f t="shared" si="53"/>
        <v>4632</v>
      </c>
      <c r="AE122" s="1">
        <f t="shared" si="26"/>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6"/>
        <v>82827</v>
      </c>
      <c r="I123" s="89">
        <f t="shared" si="55"/>
        <v>801</v>
      </c>
      <c r="J123" s="48">
        <v>2</v>
      </c>
      <c r="K123" s="56">
        <f t="shared" si="42"/>
        <v>51</v>
      </c>
      <c r="L123" s="48">
        <v>0</v>
      </c>
      <c r="M123" s="89">
        <f>+L123+M122</f>
        <v>4632</v>
      </c>
      <c r="N123" s="48">
        <v>48</v>
      </c>
      <c r="O123" s="89">
        <f t="shared" si="57"/>
        <v>77394</v>
      </c>
      <c r="P123" s="111">
        <f t="shared" si="49"/>
        <v>598</v>
      </c>
      <c r="Q123" s="57">
        <v>729885</v>
      </c>
      <c r="R123" s="48">
        <v>779</v>
      </c>
      <c r="S123" s="118"/>
      <c r="T123" s="57">
        <v>8308</v>
      </c>
      <c r="U123" s="128"/>
      <c r="W123" s="121">
        <f t="shared" si="48"/>
        <v>43946</v>
      </c>
      <c r="X123" s="122">
        <f t="shared" si="54"/>
        <v>11</v>
      </c>
      <c r="Y123" s="97">
        <f t="shared" si="50"/>
        <v>82827</v>
      </c>
      <c r="Z123" s="123">
        <f t="shared" si="51"/>
        <v>43946</v>
      </c>
      <c r="AA123" s="97">
        <f t="shared" si="52"/>
        <v>0</v>
      </c>
      <c r="AB123" s="97">
        <f t="shared" si="53"/>
        <v>4632</v>
      </c>
      <c r="AE123" s="1">
        <f t="shared" si="26"/>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6"/>
        <v>82830</v>
      </c>
      <c r="I124" s="89">
        <f t="shared" si="55"/>
        <v>723</v>
      </c>
      <c r="J124" s="48">
        <v>1</v>
      </c>
      <c r="K124" s="56">
        <f t="shared" si="42"/>
        <v>52</v>
      </c>
      <c r="L124" s="48">
        <v>0</v>
      </c>
      <c r="M124" s="127">
        <f>+L124+M123+1</f>
        <v>4633</v>
      </c>
      <c r="N124" s="48">
        <v>80</v>
      </c>
      <c r="O124" s="89">
        <f t="shared" si="57"/>
        <v>77474</v>
      </c>
      <c r="P124" s="111">
        <f t="shared" si="49"/>
        <v>644</v>
      </c>
      <c r="Q124" s="57">
        <v>730529</v>
      </c>
      <c r="R124" s="48">
        <v>508</v>
      </c>
      <c r="S124" s="118"/>
      <c r="T124" s="57">
        <v>8443</v>
      </c>
      <c r="U124" s="232" t="s">
        <v>175</v>
      </c>
      <c r="W124" s="1">
        <f t="shared" si="48"/>
        <v>43947</v>
      </c>
      <c r="X124" s="122">
        <f t="shared" si="54"/>
        <v>3</v>
      </c>
      <c r="Y124">
        <f t="shared" si="50"/>
        <v>82830</v>
      </c>
      <c r="Z124" s="123">
        <f t="shared" si="51"/>
        <v>43947</v>
      </c>
      <c r="AA124">
        <f t="shared" si="52"/>
        <v>0</v>
      </c>
      <c r="AB124">
        <f t="shared" si="53"/>
        <v>4633</v>
      </c>
      <c r="AE124" s="1">
        <f t="shared" si="26"/>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6"/>
        <v>82836</v>
      </c>
      <c r="I125" s="89">
        <f t="shared" si="55"/>
        <v>648</v>
      </c>
      <c r="J125" s="48">
        <v>-2</v>
      </c>
      <c r="K125" s="56">
        <f t="shared" si="42"/>
        <v>50</v>
      </c>
      <c r="L125" s="48">
        <v>0</v>
      </c>
      <c r="M125" s="89">
        <f t="shared" ref="M125:M143" si="58">+L125+M124</f>
        <v>4633</v>
      </c>
      <c r="N125" s="48">
        <v>81</v>
      </c>
      <c r="O125" s="89">
        <f t="shared" si="57"/>
        <v>77555</v>
      </c>
      <c r="P125" s="111">
        <f t="shared" si="49"/>
        <v>486</v>
      </c>
      <c r="Q125" s="57">
        <v>731015</v>
      </c>
      <c r="R125" s="48">
        <v>915</v>
      </c>
      <c r="S125" s="118"/>
      <c r="T125" s="57">
        <v>8014</v>
      </c>
      <c r="U125" s="232"/>
      <c r="W125" s="121">
        <f t="shared" si="48"/>
        <v>43948</v>
      </c>
      <c r="X125" s="122">
        <f t="shared" si="54"/>
        <v>6</v>
      </c>
      <c r="Y125" s="97">
        <f t="shared" si="50"/>
        <v>82836</v>
      </c>
      <c r="Z125" s="123">
        <f t="shared" si="51"/>
        <v>43948</v>
      </c>
      <c r="AA125" s="97">
        <f t="shared" si="52"/>
        <v>0</v>
      </c>
      <c r="AB125" s="97">
        <f t="shared" si="53"/>
        <v>4633</v>
      </c>
      <c r="AE125" s="1">
        <f t="shared" si="26"/>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6"/>
        <v>82858</v>
      </c>
      <c r="I126" s="89">
        <f t="shared" si="55"/>
        <v>647</v>
      </c>
      <c r="J126" s="48">
        <v>0</v>
      </c>
      <c r="K126" s="56">
        <f t="shared" si="42"/>
        <v>50</v>
      </c>
      <c r="L126" s="48">
        <v>0</v>
      </c>
      <c r="M126" s="89">
        <f t="shared" si="58"/>
        <v>4633</v>
      </c>
      <c r="N126" s="48">
        <v>23</v>
      </c>
      <c r="O126" s="89">
        <f t="shared" si="57"/>
        <v>77578</v>
      </c>
      <c r="P126" s="111">
        <f t="shared" si="49"/>
        <v>895</v>
      </c>
      <c r="Q126" s="57">
        <v>731910</v>
      </c>
      <c r="R126" s="48">
        <v>627</v>
      </c>
      <c r="S126" s="118"/>
      <c r="T126" s="57">
        <v>8283</v>
      </c>
      <c r="U126" s="232"/>
      <c r="W126" s="121">
        <f t="shared" si="48"/>
        <v>43949</v>
      </c>
      <c r="X126" s="122">
        <f t="shared" si="54"/>
        <v>22</v>
      </c>
      <c r="Y126" s="97">
        <f t="shared" si="50"/>
        <v>82858</v>
      </c>
      <c r="Z126" s="123">
        <f t="shared" si="51"/>
        <v>43949</v>
      </c>
      <c r="AA126" s="97">
        <f t="shared" si="52"/>
        <v>0</v>
      </c>
      <c r="AB126" s="97">
        <f t="shared" si="53"/>
        <v>4633</v>
      </c>
      <c r="AE126" s="1">
        <f t="shared" si="26"/>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6"/>
        <v>82862</v>
      </c>
      <c r="I127" s="89">
        <f t="shared" si="55"/>
        <v>619</v>
      </c>
      <c r="J127" s="48">
        <v>-9</v>
      </c>
      <c r="K127" s="56">
        <f t="shared" si="42"/>
        <v>41</v>
      </c>
      <c r="L127" s="48">
        <v>0</v>
      </c>
      <c r="M127" s="89">
        <f t="shared" si="58"/>
        <v>4633</v>
      </c>
      <c r="N127" s="48">
        <v>32</v>
      </c>
      <c r="O127" s="89">
        <f t="shared" si="57"/>
        <v>77610</v>
      </c>
      <c r="P127" s="111">
        <f t="shared" si="49"/>
        <v>459</v>
      </c>
      <c r="Q127" s="57">
        <v>732369</v>
      </c>
      <c r="R127" s="48">
        <v>708</v>
      </c>
      <c r="S127" s="118"/>
      <c r="T127" s="57">
        <v>8032</v>
      </c>
      <c r="U127" s="232"/>
      <c r="W127" s="121">
        <f t="shared" si="48"/>
        <v>43950</v>
      </c>
      <c r="X127" s="122">
        <f t="shared" si="54"/>
        <v>4</v>
      </c>
      <c r="Y127" s="97">
        <f t="shared" si="50"/>
        <v>82862</v>
      </c>
      <c r="Z127" s="123">
        <f t="shared" si="51"/>
        <v>43950</v>
      </c>
      <c r="AA127" s="97">
        <f t="shared" si="52"/>
        <v>0</v>
      </c>
      <c r="AB127" s="97">
        <f t="shared" si="53"/>
        <v>4633</v>
      </c>
      <c r="AE127" s="1">
        <f t="shared" ref="AE127:AE190" si="59">+B127</f>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6"/>
        <v>82874</v>
      </c>
      <c r="I128" s="89">
        <f t="shared" si="55"/>
        <v>599</v>
      </c>
      <c r="J128" s="48">
        <v>-3</v>
      </c>
      <c r="K128" s="56">
        <f t="shared" ref="K128:K159" si="60">+J128+K127</f>
        <v>38</v>
      </c>
      <c r="L128" s="48">
        <v>0</v>
      </c>
      <c r="M128" s="89">
        <f t="shared" si="58"/>
        <v>4633</v>
      </c>
      <c r="N128" s="48">
        <v>32</v>
      </c>
      <c r="O128" s="89">
        <f t="shared" si="57"/>
        <v>77642</v>
      </c>
      <c r="P128" s="111">
        <f t="shared" si="49"/>
        <v>597</v>
      </c>
      <c r="Q128" s="57">
        <v>732966</v>
      </c>
      <c r="R128" s="48">
        <v>882</v>
      </c>
      <c r="S128" s="118"/>
      <c r="T128" s="57">
        <v>7761</v>
      </c>
      <c r="U128" s="232"/>
      <c r="W128" s="121">
        <f t="shared" si="48"/>
        <v>43951</v>
      </c>
      <c r="X128" s="122">
        <f t="shared" si="54"/>
        <v>12</v>
      </c>
      <c r="Y128" s="97">
        <f t="shared" si="50"/>
        <v>82874</v>
      </c>
      <c r="Z128" s="123">
        <f t="shared" si="51"/>
        <v>43951</v>
      </c>
      <c r="AA128" s="97">
        <f t="shared" si="52"/>
        <v>0</v>
      </c>
      <c r="AB128" s="97">
        <f t="shared" si="53"/>
        <v>4633</v>
      </c>
      <c r="AE128" s="1">
        <f t="shared" si="5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6"/>
        <v>82875</v>
      </c>
      <c r="I129" s="89">
        <f t="shared" si="55"/>
        <v>557</v>
      </c>
      <c r="J129" s="48">
        <v>-1</v>
      </c>
      <c r="K129" s="56">
        <f t="shared" si="60"/>
        <v>37</v>
      </c>
      <c r="L129" s="48">
        <v>0</v>
      </c>
      <c r="M129" s="89">
        <f t="shared" si="58"/>
        <v>4633</v>
      </c>
      <c r="N129" s="48">
        <v>43</v>
      </c>
      <c r="O129" s="89">
        <f t="shared" si="57"/>
        <v>77685</v>
      </c>
      <c r="P129" s="111">
        <f t="shared" si="49"/>
        <v>767</v>
      </c>
      <c r="Q129" s="57">
        <v>733733</v>
      </c>
      <c r="R129" s="48">
        <v>650</v>
      </c>
      <c r="S129" s="118"/>
      <c r="T129" s="57">
        <v>7873</v>
      </c>
      <c r="U129" s="232"/>
      <c r="W129" s="121">
        <f t="shared" si="48"/>
        <v>43952</v>
      </c>
      <c r="X129" s="122">
        <f t="shared" si="54"/>
        <v>1</v>
      </c>
      <c r="Y129" s="97">
        <f t="shared" si="50"/>
        <v>82875</v>
      </c>
      <c r="Z129" s="123">
        <f t="shared" si="51"/>
        <v>43952</v>
      </c>
      <c r="AA129" s="97">
        <f t="shared" si="52"/>
        <v>0</v>
      </c>
      <c r="AB129" s="97">
        <f t="shared" si="53"/>
        <v>4633</v>
      </c>
      <c r="AE129" s="1">
        <f t="shared" si="5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6"/>
        <v>82877</v>
      </c>
      <c r="I130" s="89">
        <f t="shared" si="55"/>
        <v>531</v>
      </c>
      <c r="J130" s="48">
        <v>-3</v>
      </c>
      <c r="K130" s="56">
        <f t="shared" si="60"/>
        <v>34</v>
      </c>
      <c r="L130" s="48">
        <v>0</v>
      </c>
      <c r="M130" s="89">
        <f t="shared" si="58"/>
        <v>4633</v>
      </c>
      <c r="N130" s="48">
        <v>28</v>
      </c>
      <c r="O130" s="89">
        <f t="shared" si="57"/>
        <v>77713</v>
      </c>
      <c r="P130" s="111">
        <f t="shared" si="49"/>
        <v>548</v>
      </c>
      <c r="Q130" s="57">
        <v>734281</v>
      </c>
      <c r="R130" s="48">
        <v>882</v>
      </c>
      <c r="S130" s="118"/>
      <c r="T130" s="57">
        <v>7539</v>
      </c>
      <c r="U130" s="232"/>
      <c r="W130" s="121">
        <f t="shared" si="48"/>
        <v>43953</v>
      </c>
      <c r="X130" s="122">
        <f t="shared" si="54"/>
        <v>2</v>
      </c>
      <c r="Y130" s="97">
        <f t="shared" si="50"/>
        <v>82877</v>
      </c>
      <c r="Z130" s="123">
        <f t="shared" si="51"/>
        <v>43953</v>
      </c>
      <c r="AA130" s="97">
        <f t="shared" si="52"/>
        <v>0</v>
      </c>
      <c r="AB130" s="97">
        <f t="shared" si="53"/>
        <v>4633</v>
      </c>
      <c r="AE130" s="1">
        <f t="shared" si="5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6"/>
        <v>82880</v>
      </c>
      <c r="I131" s="89">
        <f t="shared" si="55"/>
        <v>481</v>
      </c>
      <c r="J131" s="48">
        <v>-1</v>
      </c>
      <c r="K131" s="56">
        <f t="shared" si="60"/>
        <v>33</v>
      </c>
      <c r="L131" s="48">
        <v>0</v>
      </c>
      <c r="M131" s="89">
        <f t="shared" si="58"/>
        <v>4633</v>
      </c>
      <c r="N131" s="48">
        <v>53</v>
      </c>
      <c r="O131" s="89">
        <f t="shared" si="57"/>
        <v>77766</v>
      </c>
      <c r="P131" s="111">
        <f t="shared" si="49"/>
        <v>485</v>
      </c>
      <c r="Q131" s="57">
        <v>734766</v>
      </c>
      <c r="R131" s="48">
        <v>632</v>
      </c>
      <c r="S131" s="118"/>
      <c r="T131" s="57">
        <v>7392</v>
      </c>
      <c r="U131" s="232"/>
      <c r="W131" s="121">
        <f t="shared" si="48"/>
        <v>43954</v>
      </c>
      <c r="X131" s="122">
        <f t="shared" si="54"/>
        <v>3</v>
      </c>
      <c r="Y131" s="97">
        <f t="shared" si="50"/>
        <v>82880</v>
      </c>
      <c r="Z131" s="123">
        <f t="shared" si="51"/>
        <v>43954</v>
      </c>
      <c r="AA131" s="97">
        <f t="shared" si="52"/>
        <v>0</v>
      </c>
      <c r="AB131" s="97">
        <f t="shared" si="53"/>
        <v>4633</v>
      </c>
      <c r="AE131" s="1">
        <f t="shared" si="5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6"/>
        <v>82881</v>
      </c>
      <c r="I132" s="89">
        <f t="shared" si="55"/>
        <v>395</v>
      </c>
      <c r="J132" s="48">
        <v>-4</v>
      </c>
      <c r="K132" s="56">
        <f t="shared" si="60"/>
        <v>29</v>
      </c>
      <c r="L132" s="48">
        <v>0</v>
      </c>
      <c r="M132" s="89">
        <f t="shared" si="58"/>
        <v>4633</v>
      </c>
      <c r="N132" s="48">
        <v>87</v>
      </c>
      <c r="O132" s="89">
        <f t="shared" si="57"/>
        <v>77853</v>
      </c>
      <c r="P132" s="111">
        <f t="shared" si="49"/>
        <v>474</v>
      </c>
      <c r="Q132" s="57">
        <v>735240</v>
      </c>
      <c r="R132" s="48">
        <v>710</v>
      </c>
      <c r="S132" s="118"/>
      <c r="T132" s="57">
        <v>7152</v>
      </c>
      <c r="U132" s="232"/>
      <c r="W132" s="121">
        <f t="shared" si="48"/>
        <v>43955</v>
      </c>
      <c r="X132" s="122">
        <f t="shared" si="54"/>
        <v>1</v>
      </c>
      <c r="Y132" s="97">
        <f t="shared" si="50"/>
        <v>82881</v>
      </c>
      <c r="Z132" s="123">
        <f t="shared" si="51"/>
        <v>43955</v>
      </c>
      <c r="AA132" s="97">
        <f t="shared" si="52"/>
        <v>0</v>
      </c>
      <c r="AB132" s="97">
        <f t="shared" si="53"/>
        <v>4633</v>
      </c>
      <c r="AE132" s="1">
        <f t="shared" si="5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6"/>
        <v>82883</v>
      </c>
      <c r="I133" s="89">
        <f t="shared" si="55"/>
        <v>339</v>
      </c>
      <c r="J133" s="48">
        <v>-3</v>
      </c>
      <c r="K133" s="56">
        <f t="shared" si="60"/>
        <v>26</v>
      </c>
      <c r="L133" s="48">
        <v>0</v>
      </c>
      <c r="M133" s="89">
        <f t="shared" si="58"/>
        <v>4633</v>
      </c>
      <c r="N133" s="48">
        <v>58</v>
      </c>
      <c r="O133" s="89">
        <f t="shared" si="57"/>
        <v>77911</v>
      </c>
      <c r="P133" s="111">
        <f t="shared" si="49"/>
        <v>337</v>
      </c>
      <c r="Q133" s="57">
        <v>735577</v>
      </c>
      <c r="R133" s="48">
        <v>517</v>
      </c>
      <c r="S133" s="118"/>
      <c r="T133" s="57">
        <v>6973</v>
      </c>
      <c r="U133" s="232"/>
      <c r="W133" s="121">
        <f t="shared" si="48"/>
        <v>43956</v>
      </c>
      <c r="X133" s="122">
        <f t="shared" si="54"/>
        <v>2</v>
      </c>
      <c r="Y133" s="97">
        <f t="shared" si="50"/>
        <v>82883</v>
      </c>
      <c r="Z133" s="123">
        <f t="shared" si="51"/>
        <v>43956</v>
      </c>
      <c r="AA133" s="97">
        <f t="shared" si="52"/>
        <v>0</v>
      </c>
      <c r="AB133" s="97">
        <f t="shared" si="53"/>
        <v>4633</v>
      </c>
      <c r="AE133" s="1">
        <f t="shared" si="5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6"/>
        <v>82885</v>
      </c>
      <c r="I134" s="89">
        <f t="shared" si="55"/>
        <v>295</v>
      </c>
      <c r="J134" s="48">
        <v>-3</v>
      </c>
      <c r="K134" s="56">
        <f t="shared" si="60"/>
        <v>23</v>
      </c>
      <c r="L134" s="48">
        <v>0</v>
      </c>
      <c r="M134" s="89">
        <f t="shared" si="58"/>
        <v>4633</v>
      </c>
      <c r="N134" s="48">
        <v>46</v>
      </c>
      <c r="O134" s="89">
        <f t="shared" si="57"/>
        <v>77957</v>
      </c>
      <c r="P134" s="111">
        <f t="shared" si="49"/>
        <v>160</v>
      </c>
      <c r="Q134" s="57">
        <v>735737</v>
      </c>
      <c r="R134" s="48">
        <v>627</v>
      </c>
      <c r="S134" s="118"/>
      <c r="T134" s="57">
        <v>6537</v>
      </c>
      <c r="U134" s="232"/>
      <c r="W134" s="121">
        <f t="shared" si="48"/>
        <v>43957</v>
      </c>
      <c r="X134" s="122">
        <f t="shared" si="54"/>
        <v>2</v>
      </c>
      <c r="Y134" s="97">
        <f t="shared" si="50"/>
        <v>82885</v>
      </c>
      <c r="Z134" s="123">
        <f t="shared" si="51"/>
        <v>43957</v>
      </c>
      <c r="AA134" s="97">
        <f t="shared" si="52"/>
        <v>0</v>
      </c>
      <c r="AB134" s="97">
        <f t="shared" si="53"/>
        <v>4633</v>
      </c>
      <c r="AE134" s="1">
        <f t="shared" si="5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6"/>
        <v>82886</v>
      </c>
      <c r="I135" s="89">
        <f t="shared" si="55"/>
        <v>260</v>
      </c>
      <c r="J135" s="48">
        <v>-5</v>
      </c>
      <c r="K135" s="56">
        <f t="shared" si="60"/>
        <v>18</v>
      </c>
      <c r="L135" s="48">
        <v>0</v>
      </c>
      <c r="M135" s="89">
        <f t="shared" si="58"/>
        <v>4633</v>
      </c>
      <c r="N135" s="48">
        <v>36</v>
      </c>
      <c r="O135" s="89">
        <f t="shared" si="57"/>
        <v>77993</v>
      </c>
      <c r="P135" s="111">
        <f t="shared" si="49"/>
        <v>273</v>
      </c>
      <c r="Q135" s="57">
        <v>736010</v>
      </c>
      <c r="R135" s="48">
        <v>645</v>
      </c>
      <c r="S135" s="118"/>
      <c r="T135" s="57">
        <v>6167</v>
      </c>
      <c r="U135" s="232"/>
      <c r="W135" s="121">
        <f t="shared" si="48"/>
        <v>43958</v>
      </c>
      <c r="X135" s="122">
        <f t="shared" si="54"/>
        <v>1</v>
      </c>
      <c r="Y135" s="97">
        <f t="shared" si="50"/>
        <v>82886</v>
      </c>
      <c r="Z135" s="123">
        <f t="shared" si="51"/>
        <v>43958</v>
      </c>
      <c r="AA135" s="97">
        <f t="shared" si="52"/>
        <v>0</v>
      </c>
      <c r="AB135" s="97">
        <f t="shared" si="53"/>
        <v>4633</v>
      </c>
      <c r="AE135" s="1">
        <f t="shared" si="5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6"/>
        <v>82887</v>
      </c>
      <c r="I136" s="89">
        <f t="shared" si="55"/>
        <v>208</v>
      </c>
      <c r="J136" s="48">
        <v>-3</v>
      </c>
      <c r="K136" s="56">
        <f t="shared" si="60"/>
        <v>15</v>
      </c>
      <c r="L136" s="48">
        <v>0</v>
      </c>
      <c r="M136" s="89">
        <f t="shared" si="58"/>
        <v>4633</v>
      </c>
      <c r="N136" s="48">
        <v>53</v>
      </c>
      <c r="O136" s="89">
        <f t="shared" si="57"/>
        <v>78046</v>
      </c>
      <c r="P136" s="111">
        <f t="shared" si="49"/>
        <v>362</v>
      </c>
      <c r="Q136" s="57">
        <v>736372</v>
      </c>
      <c r="R136" s="48">
        <v>670</v>
      </c>
      <c r="S136" s="118"/>
      <c r="T136" s="57">
        <v>5859</v>
      </c>
      <c r="U136" s="232"/>
      <c r="W136" s="121">
        <f t="shared" si="48"/>
        <v>43959</v>
      </c>
      <c r="X136" s="122">
        <f t="shared" si="54"/>
        <v>1</v>
      </c>
      <c r="Y136" s="97">
        <f t="shared" si="50"/>
        <v>82887</v>
      </c>
      <c r="Z136" s="123">
        <f t="shared" si="51"/>
        <v>43959</v>
      </c>
      <c r="AA136" s="97">
        <f t="shared" si="52"/>
        <v>0</v>
      </c>
      <c r="AB136" s="97">
        <f t="shared" si="53"/>
        <v>4633</v>
      </c>
      <c r="AE136" s="1">
        <f t="shared" si="5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6"/>
        <v>82901</v>
      </c>
      <c r="I137" s="89">
        <f t="shared" si="55"/>
        <v>148</v>
      </c>
      <c r="J137" s="48">
        <v>-2</v>
      </c>
      <c r="K137" s="56">
        <f t="shared" si="60"/>
        <v>13</v>
      </c>
      <c r="L137" s="48">
        <v>0</v>
      </c>
      <c r="M137" s="89">
        <f t="shared" si="58"/>
        <v>4633</v>
      </c>
      <c r="N137" s="48">
        <v>74</v>
      </c>
      <c r="O137" s="89">
        <f t="shared" si="57"/>
        <v>78120</v>
      </c>
      <c r="P137" s="111">
        <f t="shared" si="49"/>
        <v>415</v>
      </c>
      <c r="Q137" s="57">
        <v>736787</v>
      </c>
      <c r="R137" s="48">
        <v>427</v>
      </c>
      <c r="S137" s="118"/>
      <c r="T137" s="57">
        <v>5840</v>
      </c>
      <c r="U137" s="232"/>
      <c r="W137" s="121">
        <f t="shared" si="48"/>
        <v>43960</v>
      </c>
      <c r="X137" s="122">
        <f t="shared" si="54"/>
        <v>14</v>
      </c>
      <c r="Y137" s="97">
        <f t="shared" si="50"/>
        <v>82901</v>
      </c>
      <c r="Z137" s="123">
        <f t="shared" si="51"/>
        <v>43960</v>
      </c>
      <c r="AA137" s="97">
        <f t="shared" si="52"/>
        <v>0</v>
      </c>
      <c r="AB137" s="97">
        <f t="shared" si="53"/>
        <v>4633</v>
      </c>
      <c r="AE137" s="1">
        <f t="shared" si="5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6"/>
        <v>82918</v>
      </c>
      <c r="I138" s="89">
        <f t="shared" si="55"/>
        <v>141</v>
      </c>
      <c r="J138" s="48">
        <v>-4</v>
      </c>
      <c r="K138" s="56">
        <f t="shared" si="60"/>
        <v>9</v>
      </c>
      <c r="L138" s="48">
        <v>0</v>
      </c>
      <c r="M138" s="89">
        <f t="shared" si="58"/>
        <v>4633</v>
      </c>
      <c r="N138" s="48">
        <v>24</v>
      </c>
      <c r="O138" s="89">
        <f t="shared" si="57"/>
        <v>78144</v>
      </c>
      <c r="P138" s="111">
        <f t="shared" si="49"/>
        <v>340</v>
      </c>
      <c r="Q138" s="57">
        <v>737127</v>
      </c>
      <c r="R138" s="48">
        <v>678</v>
      </c>
      <c r="S138" s="118"/>
      <c r="T138" s="57">
        <v>5501</v>
      </c>
      <c r="U138" s="232"/>
      <c r="W138" s="121">
        <f t="shared" si="48"/>
        <v>43961</v>
      </c>
      <c r="X138" s="122">
        <f t="shared" si="54"/>
        <v>17</v>
      </c>
      <c r="Y138" s="97">
        <f t="shared" si="50"/>
        <v>82918</v>
      </c>
      <c r="Z138" s="123">
        <f t="shared" si="51"/>
        <v>43961</v>
      </c>
      <c r="AA138" s="97">
        <f t="shared" si="52"/>
        <v>0</v>
      </c>
      <c r="AB138" s="97">
        <f t="shared" si="53"/>
        <v>4633</v>
      </c>
      <c r="AE138" s="1">
        <f t="shared" si="5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6"/>
        <v>82919</v>
      </c>
      <c r="I139" s="89">
        <f t="shared" si="55"/>
        <v>115</v>
      </c>
      <c r="J139" s="48">
        <v>1</v>
      </c>
      <c r="K139" s="56">
        <f t="shared" si="60"/>
        <v>10</v>
      </c>
      <c r="L139" s="48">
        <v>0</v>
      </c>
      <c r="M139" s="89">
        <f t="shared" si="58"/>
        <v>4633</v>
      </c>
      <c r="N139" s="48">
        <v>27</v>
      </c>
      <c r="O139" s="89">
        <f t="shared" si="57"/>
        <v>78171</v>
      </c>
      <c r="P139" s="111">
        <f t="shared" si="49"/>
        <v>472</v>
      </c>
      <c r="Q139" s="57">
        <v>737599</v>
      </c>
      <c r="R139" s="48">
        <v>503</v>
      </c>
      <c r="S139" s="118"/>
      <c r="T139" s="57">
        <v>5470</v>
      </c>
      <c r="U139" s="78"/>
      <c r="W139" s="121">
        <f t="shared" si="48"/>
        <v>43962</v>
      </c>
      <c r="X139" s="122">
        <f t="shared" si="54"/>
        <v>1</v>
      </c>
      <c r="Y139" s="97">
        <f t="shared" si="50"/>
        <v>82919</v>
      </c>
      <c r="Z139" s="123">
        <f t="shared" si="51"/>
        <v>43962</v>
      </c>
      <c r="AA139" s="97">
        <f t="shared" si="52"/>
        <v>0</v>
      </c>
      <c r="AB139" s="97">
        <f t="shared" si="53"/>
        <v>4633</v>
      </c>
      <c r="AE139" s="1">
        <f t="shared" si="5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6"/>
        <v>82926</v>
      </c>
      <c r="I140" s="89">
        <f t="shared" si="55"/>
        <v>104</v>
      </c>
      <c r="J140" s="48">
        <v>0</v>
      </c>
      <c r="K140" s="56">
        <f t="shared" si="60"/>
        <v>10</v>
      </c>
      <c r="L140" s="48">
        <v>0</v>
      </c>
      <c r="M140" s="89">
        <f t="shared" si="58"/>
        <v>4633</v>
      </c>
      <c r="N140" s="48">
        <v>18</v>
      </c>
      <c r="O140" s="89">
        <f t="shared" si="57"/>
        <v>78189</v>
      </c>
      <c r="P140" s="111">
        <f t="shared" si="49"/>
        <v>302</v>
      </c>
      <c r="Q140" s="57">
        <v>737901</v>
      </c>
      <c r="R140" s="48">
        <v>455</v>
      </c>
      <c r="S140" s="118"/>
      <c r="T140" s="57">
        <v>5317</v>
      </c>
      <c r="U140" s="78"/>
      <c r="W140" s="121">
        <f t="shared" si="48"/>
        <v>43963</v>
      </c>
      <c r="X140" s="122">
        <f t="shared" si="54"/>
        <v>7</v>
      </c>
      <c r="Y140" s="97">
        <f t="shared" si="50"/>
        <v>82926</v>
      </c>
      <c r="Z140" s="123">
        <f t="shared" si="51"/>
        <v>43963</v>
      </c>
      <c r="AA140" s="97">
        <f t="shared" si="52"/>
        <v>0</v>
      </c>
      <c r="AB140" s="97">
        <f t="shared" si="53"/>
        <v>4633</v>
      </c>
      <c r="AE140" s="1">
        <f t="shared" si="5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6"/>
        <v>82929</v>
      </c>
      <c r="I141" s="89">
        <f t="shared" si="55"/>
        <v>101</v>
      </c>
      <c r="J141" s="48">
        <v>-1</v>
      </c>
      <c r="K141" s="56">
        <f t="shared" si="60"/>
        <v>9</v>
      </c>
      <c r="L141" s="48">
        <v>0</v>
      </c>
      <c r="M141" s="89">
        <f t="shared" si="58"/>
        <v>4633</v>
      </c>
      <c r="N141" s="48">
        <v>6</v>
      </c>
      <c r="O141" s="89">
        <f t="shared" si="57"/>
        <v>78195</v>
      </c>
      <c r="P141" s="111">
        <f t="shared" si="49"/>
        <v>361</v>
      </c>
      <c r="Q141" s="57">
        <v>738262</v>
      </c>
      <c r="R141" s="48">
        <v>387</v>
      </c>
      <c r="S141" s="118"/>
      <c r="T141" s="57">
        <v>5291</v>
      </c>
      <c r="U141" s="78"/>
      <c r="W141" s="121">
        <f t="shared" si="48"/>
        <v>43964</v>
      </c>
      <c r="X141" s="122">
        <f t="shared" si="54"/>
        <v>3</v>
      </c>
      <c r="Y141" s="97">
        <f t="shared" si="50"/>
        <v>82929</v>
      </c>
      <c r="Z141" s="123">
        <f t="shared" si="51"/>
        <v>43964</v>
      </c>
      <c r="AA141" s="97">
        <f t="shared" si="52"/>
        <v>0</v>
      </c>
      <c r="AB141" s="97">
        <f t="shared" si="53"/>
        <v>4633</v>
      </c>
      <c r="AE141" s="1">
        <f t="shared" si="59"/>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6"/>
        <v>82933</v>
      </c>
      <c r="I142" s="89">
        <f t="shared" si="55"/>
        <v>91</v>
      </c>
      <c r="J142" s="48">
        <v>2</v>
      </c>
      <c r="K142" s="56">
        <f t="shared" si="60"/>
        <v>11</v>
      </c>
      <c r="L142" s="48">
        <v>0</v>
      </c>
      <c r="M142" s="89">
        <f t="shared" si="58"/>
        <v>4633</v>
      </c>
      <c r="N142" s="48">
        <v>14</v>
      </c>
      <c r="O142" s="89">
        <f t="shared" si="57"/>
        <v>78209</v>
      </c>
      <c r="P142" s="111">
        <f t="shared" si="49"/>
        <v>429</v>
      </c>
      <c r="Q142" s="57">
        <v>738691</v>
      </c>
      <c r="R142" s="48">
        <v>509</v>
      </c>
      <c r="S142" s="118"/>
      <c r="T142" s="57">
        <v>5211</v>
      </c>
      <c r="U142" s="78"/>
      <c r="W142" s="121">
        <f t="shared" si="48"/>
        <v>43965</v>
      </c>
      <c r="X142" s="122">
        <f t="shared" si="54"/>
        <v>4</v>
      </c>
      <c r="Y142" s="97">
        <f t="shared" si="50"/>
        <v>82933</v>
      </c>
      <c r="Z142" s="123">
        <f t="shared" si="51"/>
        <v>43965</v>
      </c>
      <c r="AA142" s="97">
        <f t="shared" si="52"/>
        <v>0</v>
      </c>
      <c r="AB142" s="97">
        <f t="shared" si="53"/>
        <v>4633</v>
      </c>
      <c r="AE142" s="1">
        <f t="shared" si="59"/>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6"/>
        <v>82941</v>
      </c>
      <c r="I143" s="89">
        <f t="shared" si="55"/>
        <v>89</v>
      </c>
      <c r="J143" s="48">
        <v>0</v>
      </c>
      <c r="K143" s="56">
        <f t="shared" si="60"/>
        <v>11</v>
      </c>
      <c r="L143" s="48">
        <v>0</v>
      </c>
      <c r="M143" s="89">
        <f t="shared" si="58"/>
        <v>4633</v>
      </c>
      <c r="N143" s="48">
        <v>10</v>
      </c>
      <c r="O143" s="89">
        <f t="shared" si="57"/>
        <v>78219</v>
      </c>
      <c r="P143" s="111">
        <f t="shared" si="49"/>
        <v>587</v>
      </c>
      <c r="Q143" s="57">
        <v>739278</v>
      </c>
      <c r="R143" s="48">
        <v>745</v>
      </c>
      <c r="S143" s="118"/>
      <c r="T143" s="57">
        <v>5053</v>
      </c>
      <c r="U143" s="78"/>
      <c r="W143" s="121">
        <f t="shared" si="48"/>
        <v>43966</v>
      </c>
      <c r="X143" s="122">
        <f t="shared" si="54"/>
        <v>8</v>
      </c>
      <c r="Y143" s="97">
        <f t="shared" si="50"/>
        <v>82941</v>
      </c>
      <c r="Z143" s="123">
        <f t="shared" si="51"/>
        <v>43966</v>
      </c>
      <c r="AA143" s="97">
        <f t="shared" si="52"/>
        <v>0</v>
      </c>
      <c r="AB143" s="97">
        <f t="shared" si="53"/>
        <v>4633</v>
      </c>
      <c r="AE143" s="1">
        <f t="shared" si="59"/>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5"/>
        <v>86</v>
      </c>
      <c r="J144" s="48">
        <v>-1</v>
      </c>
      <c r="K144" s="56">
        <f t="shared" si="60"/>
        <v>10</v>
      </c>
      <c r="L144" s="48">
        <v>0</v>
      </c>
      <c r="M144" s="234">
        <f>+L144+M143+1</f>
        <v>4634</v>
      </c>
      <c r="N144" s="48">
        <v>8</v>
      </c>
      <c r="O144" s="89">
        <f t="shared" si="57"/>
        <v>78227</v>
      </c>
      <c r="P144" s="111">
        <f t="shared" si="49"/>
        <v>267</v>
      </c>
      <c r="Q144" s="57">
        <v>739545</v>
      </c>
      <c r="R144" s="48">
        <v>633</v>
      </c>
      <c r="S144" s="118"/>
      <c r="T144" s="57">
        <v>4724</v>
      </c>
      <c r="U144" s="78"/>
      <c r="W144" s="121">
        <f t="shared" si="48"/>
        <v>43967</v>
      </c>
      <c r="X144" s="122">
        <f t="shared" si="54"/>
        <v>5</v>
      </c>
      <c r="Y144" s="97">
        <f t="shared" si="50"/>
        <v>82947</v>
      </c>
      <c r="Z144" s="123">
        <f t="shared" si="51"/>
        <v>43967</v>
      </c>
      <c r="AA144" s="97">
        <f t="shared" si="52"/>
        <v>0</v>
      </c>
      <c r="AB144" s="97">
        <f t="shared" si="53"/>
        <v>4634</v>
      </c>
      <c r="AE144" s="1">
        <f t="shared" si="59"/>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1">+H144+G145</f>
        <v>82954</v>
      </c>
      <c r="I145" s="89">
        <f t="shared" si="55"/>
        <v>82</v>
      </c>
      <c r="J145" s="48">
        <v>-2</v>
      </c>
      <c r="K145" s="56">
        <f t="shared" si="60"/>
        <v>8</v>
      </c>
      <c r="L145" s="48">
        <v>0</v>
      </c>
      <c r="M145" s="89">
        <f t="shared" ref="M145:M176" si="62">+L145+M144</f>
        <v>4634</v>
      </c>
      <c r="N145" s="48">
        <v>11</v>
      </c>
      <c r="O145" s="89">
        <f t="shared" si="57"/>
        <v>78238</v>
      </c>
      <c r="P145" s="111">
        <f t="shared" si="49"/>
        <v>509</v>
      </c>
      <c r="Q145" s="57">
        <v>740054</v>
      </c>
      <c r="R145" s="48">
        <v>246</v>
      </c>
      <c r="S145" s="118"/>
      <c r="T145" s="57">
        <v>4970</v>
      </c>
      <c r="U145" s="78"/>
      <c r="W145" s="121">
        <f t="shared" si="48"/>
        <v>43968</v>
      </c>
      <c r="X145" s="122">
        <f t="shared" si="54"/>
        <v>7</v>
      </c>
      <c r="Y145" s="97">
        <f t="shared" si="50"/>
        <v>82954</v>
      </c>
      <c r="Z145" s="123">
        <f t="shared" si="51"/>
        <v>43968</v>
      </c>
      <c r="AA145" s="97">
        <f t="shared" si="52"/>
        <v>0</v>
      </c>
      <c r="AB145" s="97">
        <f t="shared" si="53"/>
        <v>4634</v>
      </c>
      <c r="AE145" s="1">
        <f t="shared" si="59"/>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1"/>
        <v>82960</v>
      </c>
      <c r="I146" s="89">
        <f t="shared" si="55"/>
        <v>85</v>
      </c>
      <c r="J146" s="48">
        <v>2</v>
      </c>
      <c r="K146" s="56">
        <f t="shared" si="60"/>
        <v>10</v>
      </c>
      <c r="L146" s="48">
        <v>0</v>
      </c>
      <c r="M146" s="89">
        <f t="shared" si="62"/>
        <v>4634</v>
      </c>
      <c r="N146" s="48">
        <v>3</v>
      </c>
      <c r="O146" s="89">
        <f t="shared" si="57"/>
        <v>78241</v>
      </c>
      <c r="P146" s="111">
        <f t="shared" si="49"/>
        <v>374</v>
      </c>
      <c r="Q146" s="57">
        <v>740428</v>
      </c>
      <c r="R146" s="48">
        <v>292</v>
      </c>
      <c r="S146" s="118"/>
      <c r="T146" s="57">
        <v>5054</v>
      </c>
      <c r="U146" s="78"/>
      <c r="W146" s="121">
        <f t="shared" si="48"/>
        <v>43969</v>
      </c>
      <c r="X146" s="122">
        <f t="shared" si="54"/>
        <v>6</v>
      </c>
      <c r="Y146" s="97">
        <f t="shared" si="50"/>
        <v>82960</v>
      </c>
      <c r="Z146" s="123">
        <f t="shared" si="51"/>
        <v>43969</v>
      </c>
      <c r="AA146" s="97">
        <f t="shared" si="52"/>
        <v>0</v>
      </c>
      <c r="AB146" s="97">
        <f t="shared" si="53"/>
        <v>4634</v>
      </c>
      <c r="AE146" s="1">
        <f t="shared" si="59"/>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1"/>
        <v>82965</v>
      </c>
      <c r="I147" s="89">
        <f t="shared" si="55"/>
        <v>87</v>
      </c>
      <c r="J147" s="48">
        <v>-1</v>
      </c>
      <c r="K147" s="56">
        <f t="shared" si="60"/>
        <v>9</v>
      </c>
      <c r="L147" s="48">
        <v>0</v>
      </c>
      <c r="M147" s="89">
        <f t="shared" si="62"/>
        <v>4634</v>
      </c>
      <c r="N147" s="48">
        <v>3</v>
      </c>
      <c r="O147" s="89">
        <f t="shared" si="57"/>
        <v>78244</v>
      </c>
      <c r="P147" s="111">
        <f t="shared" si="49"/>
        <v>186</v>
      </c>
      <c r="Q147" s="57">
        <v>740614</v>
      </c>
      <c r="R147" s="48">
        <v>328</v>
      </c>
      <c r="S147" s="118"/>
      <c r="T147" s="57">
        <v>4893</v>
      </c>
      <c r="U147" s="78"/>
      <c r="W147" s="121">
        <f t="shared" si="48"/>
        <v>43970</v>
      </c>
      <c r="X147" s="122">
        <f t="shared" si="54"/>
        <v>5</v>
      </c>
      <c r="Y147" s="97">
        <f t="shared" si="50"/>
        <v>82965</v>
      </c>
      <c r="Z147" s="123">
        <f t="shared" si="51"/>
        <v>43970</v>
      </c>
      <c r="AA147" s="97">
        <f t="shared" si="52"/>
        <v>0</v>
      </c>
      <c r="AB147" s="97">
        <f t="shared" si="53"/>
        <v>4634</v>
      </c>
      <c r="AE147" s="1">
        <f t="shared" si="59"/>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1"/>
        <v>82967</v>
      </c>
      <c r="I148" s="89">
        <f t="shared" si="55"/>
        <v>84</v>
      </c>
      <c r="J148" s="48">
        <v>-1</v>
      </c>
      <c r="K148" s="56">
        <f t="shared" si="60"/>
        <v>8</v>
      </c>
      <c r="L148" s="48">
        <v>0</v>
      </c>
      <c r="M148" s="89">
        <f t="shared" si="62"/>
        <v>4634</v>
      </c>
      <c r="N148" s="48">
        <v>5</v>
      </c>
      <c r="O148" s="89">
        <f t="shared" si="57"/>
        <v>78249</v>
      </c>
      <c r="P148" s="111">
        <f t="shared" si="49"/>
        <v>353</v>
      </c>
      <c r="Q148" s="57">
        <v>740967</v>
      </c>
      <c r="R148" s="48">
        <v>308</v>
      </c>
      <c r="S148" s="118"/>
      <c r="T148" s="57">
        <v>4864</v>
      </c>
      <c r="U148" s="78"/>
      <c r="W148" s="121">
        <f t="shared" ref="W148:W179" si="63">+B148</f>
        <v>43971</v>
      </c>
      <c r="X148" s="122">
        <f t="shared" si="54"/>
        <v>2</v>
      </c>
      <c r="Y148" s="97">
        <f t="shared" si="50"/>
        <v>82967</v>
      </c>
      <c r="Z148" s="123">
        <f t="shared" si="51"/>
        <v>43971</v>
      </c>
      <c r="AA148" s="97">
        <f t="shared" si="52"/>
        <v>0</v>
      </c>
      <c r="AB148" s="97">
        <f t="shared" si="53"/>
        <v>4634</v>
      </c>
      <c r="AE148" s="1">
        <f t="shared" si="59"/>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1"/>
        <v>82971</v>
      </c>
      <c r="I149" s="89">
        <f t="shared" si="55"/>
        <v>82</v>
      </c>
      <c r="J149" s="48">
        <v>0</v>
      </c>
      <c r="K149" s="56">
        <f t="shared" si="60"/>
        <v>8</v>
      </c>
      <c r="L149" s="48">
        <v>0</v>
      </c>
      <c r="M149" s="89">
        <f t="shared" si="62"/>
        <v>4634</v>
      </c>
      <c r="N149" s="48">
        <v>6</v>
      </c>
      <c r="O149" s="89">
        <f t="shared" si="57"/>
        <v>78255</v>
      </c>
      <c r="P149" s="111">
        <f t="shared" si="49"/>
        <v>377</v>
      </c>
      <c r="Q149" s="57">
        <v>741344</v>
      </c>
      <c r="R149" s="48">
        <v>255</v>
      </c>
      <c r="S149" s="118"/>
      <c r="T149" s="57">
        <v>4958</v>
      </c>
      <c r="U149" s="78"/>
      <c r="W149" s="121">
        <f t="shared" si="63"/>
        <v>43972</v>
      </c>
      <c r="X149" s="122">
        <f t="shared" si="54"/>
        <v>4</v>
      </c>
      <c r="Y149" s="97">
        <f t="shared" si="50"/>
        <v>82971</v>
      </c>
      <c r="Z149" s="123">
        <f t="shared" si="51"/>
        <v>43972</v>
      </c>
      <c r="AA149" s="97">
        <f t="shared" si="52"/>
        <v>0</v>
      </c>
      <c r="AB149" s="97">
        <f t="shared" si="53"/>
        <v>4634</v>
      </c>
      <c r="AE149" s="1">
        <f t="shared" si="59"/>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1"/>
        <v>82971</v>
      </c>
      <c r="I150" s="89">
        <f t="shared" si="55"/>
        <v>79</v>
      </c>
      <c r="J150" s="48">
        <v>1</v>
      </c>
      <c r="K150" s="56">
        <f t="shared" si="60"/>
        <v>9</v>
      </c>
      <c r="L150" s="48">
        <v>0</v>
      </c>
      <c r="M150" s="89">
        <f t="shared" si="62"/>
        <v>4634</v>
      </c>
      <c r="N150" s="48">
        <v>3</v>
      </c>
      <c r="O150" s="89">
        <f t="shared" si="57"/>
        <v>78258</v>
      </c>
      <c r="P150" s="111">
        <f t="shared" ref="P150:P181" si="64">+Q150-Q149</f>
        <v>352</v>
      </c>
      <c r="Q150" s="57">
        <v>741696</v>
      </c>
      <c r="R150" s="48">
        <v>252</v>
      </c>
      <c r="S150" s="118"/>
      <c r="T150" s="57">
        <v>5085</v>
      </c>
      <c r="U150" s="78"/>
      <c r="W150" s="121">
        <f t="shared" si="63"/>
        <v>43973</v>
      </c>
      <c r="X150" s="122">
        <f t="shared" si="54"/>
        <v>0</v>
      </c>
      <c r="Y150" s="97">
        <f t="shared" si="50"/>
        <v>82971</v>
      </c>
      <c r="Z150" s="123">
        <f t="shared" si="51"/>
        <v>43973</v>
      </c>
      <c r="AA150" s="97">
        <f t="shared" si="52"/>
        <v>0</v>
      </c>
      <c r="AB150" s="97">
        <f t="shared" si="53"/>
        <v>4634</v>
      </c>
      <c r="AE150" s="1">
        <f t="shared" si="59"/>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1"/>
        <v>82974</v>
      </c>
      <c r="I151" s="89">
        <f t="shared" si="55"/>
        <v>79</v>
      </c>
      <c r="J151" s="48">
        <v>-1</v>
      </c>
      <c r="K151" s="56">
        <f t="shared" si="60"/>
        <v>8</v>
      </c>
      <c r="L151" s="48">
        <v>0</v>
      </c>
      <c r="M151" s="89">
        <f t="shared" si="62"/>
        <v>4634</v>
      </c>
      <c r="N151" s="48">
        <v>3</v>
      </c>
      <c r="O151" s="89">
        <f t="shared" si="57"/>
        <v>78261</v>
      </c>
      <c r="P151" s="111">
        <f t="shared" si="64"/>
        <v>349</v>
      </c>
      <c r="Q151" s="57">
        <v>742045</v>
      </c>
      <c r="R151" s="48">
        <v>280</v>
      </c>
      <c r="S151" s="118"/>
      <c r="T151" s="57">
        <v>5154</v>
      </c>
      <c r="U151" s="78"/>
      <c r="W151" s="121">
        <f t="shared" si="63"/>
        <v>43974</v>
      </c>
      <c r="X151" s="122">
        <f t="shared" si="54"/>
        <v>3</v>
      </c>
      <c r="Y151" s="97">
        <f t="shared" ref="Y151:Y182" si="65">+H151</f>
        <v>82974</v>
      </c>
      <c r="Z151" s="123">
        <f t="shared" ref="Z151:Z182" si="66">+B151</f>
        <v>43974</v>
      </c>
      <c r="AA151" s="97">
        <f t="shared" ref="AA151:AA182" si="67">+L151</f>
        <v>0</v>
      </c>
      <c r="AB151" s="97">
        <f t="shared" ref="AB151:AB182" si="68">+M151</f>
        <v>4634</v>
      </c>
      <c r="AE151" s="1">
        <f t="shared" si="59"/>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1"/>
        <v>82985</v>
      </c>
      <c r="I152" s="89">
        <f t="shared" si="55"/>
        <v>83</v>
      </c>
      <c r="J152" s="48">
        <v>-1</v>
      </c>
      <c r="K152" s="56">
        <f t="shared" si="60"/>
        <v>7</v>
      </c>
      <c r="L152" s="48">
        <v>0</v>
      </c>
      <c r="M152" s="89">
        <f t="shared" si="62"/>
        <v>4634</v>
      </c>
      <c r="N152" s="48">
        <v>7</v>
      </c>
      <c r="O152" s="89">
        <f t="shared" si="57"/>
        <v>78268</v>
      </c>
      <c r="P152" s="111">
        <f t="shared" si="64"/>
        <v>461</v>
      </c>
      <c r="Q152" s="57">
        <v>742506</v>
      </c>
      <c r="R152" s="48">
        <v>461</v>
      </c>
      <c r="S152" s="118"/>
      <c r="T152" s="57">
        <v>5152</v>
      </c>
      <c r="U152" s="78"/>
      <c r="W152" s="121">
        <f t="shared" si="63"/>
        <v>43975</v>
      </c>
      <c r="X152" s="122">
        <f t="shared" ref="X152:X183" si="69">+G152</f>
        <v>11</v>
      </c>
      <c r="Y152" s="97">
        <f t="shared" si="65"/>
        <v>82985</v>
      </c>
      <c r="Z152" s="123">
        <f t="shared" si="66"/>
        <v>43975</v>
      </c>
      <c r="AA152" s="97">
        <f t="shared" si="67"/>
        <v>0</v>
      </c>
      <c r="AB152" s="97">
        <f t="shared" si="68"/>
        <v>4634</v>
      </c>
      <c r="AE152" s="1">
        <f t="shared" si="59"/>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1"/>
        <v>82992</v>
      </c>
      <c r="I153" s="89">
        <f t="shared" ref="I153:I184" si="70">+H153-M153-O153</f>
        <v>81</v>
      </c>
      <c r="J153" s="48">
        <v>0</v>
      </c>
      <c r="K153" s="56">
        <f t="shared" si="60"/>
        <v>7</v>
      </c>
      <c r="L153" s="48">
        <v>0</v>
      </c>
      <c r="M153" s="89">
        <f t="shared" si="62"/>
        <v>4634</v>
      </c>
      <c r="N153" s="48">
        <v>9</v>
      </c>
      <c r="O153" s="89">
        <f t="shared" si="57"/>
        <v>78277</v>
      </c>
      <c r="P153" s="111">
        <f t="shared" si="64"/>
        <v>682</v>
      </c>
      <c r="Q153" s="57">
        <v>743188</v>
      </c>
      <c r="R153" s="48">
        <v>218</v>
      </c>
      <c r="S153" s="118"/>
      <c r="T153" s="57">
        <v>5616</v>
      </c>
      <c r="U153" s="78"/>
      <c r="W153" s="121">
        <f t="shared" si="63"/>
        <v>43976</v>
      </c>
      <c r="X153" s="122">
        <f t="shared" si="69"/>
        <v>7</v>
      </c>
      <c r="Y153" s="97">
        <f t="shared" si="65"/>
        <v>82992</v>
      </c>
      <c r="Z153" s="123">
        <f t="shared" si="66"/>
        <v>43976</v>
      </c>
      <c r="AA153" s="97">
        <f t="shared" si="67"/>
        <v>0</v>
      </c>
      <c r="AB153" s="97">
        <f t="shared" si="68"/>
        <v>4634</v>
      </c>
      <c r="AE153" s="1">
        <f t="shared" si="59"/>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1"/>
        <v>82993</v>
      </c>
      <c r="I154" s="89">
        <f t="shared" si="70"/>
        <v>79</v>
      </c>
      <c r="J154" s="48">
        <v>-2</v>
      </c>
      <c r="K154" s="56">
        <f t="shared" si="60"/>
        <v>5</v>
      </c>
      <c r="L154" s="48">
        <v>0</v>
      </c>
      <c r="M154" s="89">
        <f t="shared" si="62"/>
        <v>4634</v>
      </c>
      <c r="N154" s="48">
        <v>3</v>
      </c>
      <c r="O154" s="89">
        <f t="shared" si="57"/>
        <v>78280</v>
      </c>
      <c r="P154" s="111">
        <f t="shared" si="64"/>
        <v>398</v>
      </c>
      <c r="Q154" s="57">
        <v>743586</v>
      </c>
      <c r="R154" s="48">
        <v>218</v>
      </c>
      <c r="S154" s="118"/>
      <c r="T154" s="57">
        <v>5796</v>
      </c>
      <c r="U154" s="78"/>
      <c r="W154" s="121">
        <f t="shared" si="63"/>
        <v>43977</v>
      </c>
      <c r="X154" s="122">
        <f t="shared" si="69"/>
        <v>1</v>
      </c>
      <c r="Y154" s="97">
        <f t="shared" si="65"/>
        <v>82993</v>
      </c>
      <c r="Z154" s="123">
        <f t="shared" si="66"/>
        <v>43977</v>
      </c>
      <c r="AA154" s="97">
        <f t="shared" si="67"/>
        <v>0</v>
      </c>
      <c r="AB154" s="97">
        <f t="shared" si="68"/>
        <v>4634</v>
      </c>
      <c r="AE154" s="1">
        <f t="shared" si="59"/>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1"/>
        <v>82995</v>
      </c>
      <c r="I155" s="89">
        <f t="shared" si="70"/>
        <v>73</v>
      </c>
      <c r="J155" s="48">
        <v>-1</v>
      </c>
      <c r="K155" s="56">
        <f t="shared" si="60"/>
        <v>4</v>
      </c>
      <c r="L155" s="48">
        <v>0</v>
      </c>
      <c r="M155" s="89">
        <f t="shared" si="62"/>
        <v>4634</v>
      </c>
      <c r="N155" s="48">
        <v>8</v>
      </c>
      <c r="O155" s="89">
        <f t="shared" si="57"/>
        <v>78288</v>
      </c>
      <c r="P155" s="111">
        <f t="shared" si="64"/>
        <v>213</v>
      </c>
      <c r="Q155" s="57">
        <v>743799</v>
      </c>
      <c r="R155" s="48">
        <v>368</v>
      </c>
      <c r="S155" s="118"/>
      <c r="T155" s="57">
        <v>5641</v>
      </c>
      <c r="U155" s="78"/>
      <c r="W155" s="121">
        <f t="shared" si="63"/>
        <v>43978</v>
      </c>
      <c r="X155" s="122">
        <f t="shared" si="69"/>
        <v>2</v>
      </c>
      <c r="Y155" s="97">
        <f t="shared" si="65"/>
        <v>82995</v>
      </c>
      <c r="Z155" s="123">
        <f t="shared" si="66"/>
        <v>43978</v>
      </c>
      <c r="AA155" s="97">
        <f t="shared" si="67"/>
        <v>0</v>
      </c>
      <c r="AB155" s="97">
        <f t="shared" si="68"/>
        <v>4634</v>
      </c>
      <c r="AE155" s="1">
        <f t="shared" si="59"/>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1"/>
        <v>82995</v>
      </c>
      <c r="I156" s="89">
        <f t="shared" si="70"/>
        <v>70</v>
      </c>
      <c r="J156" s="48">
        <v>0</v>
      </c>
      <c r="K156" s="56">
        <f t="shared" si="60"/>
        <v>4</v>
      </c>
      <c r="L156" s="48">
        <v>0</v>
      </c>
      <c r="M156" s="89">
        <f t="shared" si="62"/>
        <v>4634</v>
      </c>
      <c r="N156" s="48">
        <v>3</v>
      </c>
      <c r="O156" s="89">
        <f t="shared" si="57"/>
        <v>78291</v>
      </c>
      <c r="P156" s="111">
        <f t="shared" si="64"/>
        <v>429</v>
      </c>
      <c r="Q156" s="57">
        <v>744228</v>
      </c>
      <c r="R156" s="48">
        <v>479</v>
      </c>
      <c r="S156" s="118"/>
      <c r="T156" s="57">
        <v>5591</v>
      </c>
      <c r="U156" s="78"/>
      <c r="W156" s="121">
        <f t="shared" si="63"/>
        <v>43979</v>
      </c>
      <c r="X156" s="122">
        <f t="shared" si="69"/>
        <v>0</v>
      </c>
      <c r="Y156" s="97">
        <f t="shared" si="65"/>
        <v>82995</v>
      </c>
      <c r="Z156" s="123">
        <f t="shared" si="66"/>
        <v>43979</v>
      </c>
      <c r="AA156" s="97">
        <f t="shared" si="67"/>
        <v>0</v>
      </c>
      <c r="AB156" s="97">
        <f t="shared" si="68"/>
        <v>4634</v>
      </c>
      <c r="AE156" s="1">
        <f t="shared" si="59"/>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1"/>
        <v>82999</v>
      </c>
      <c r="I157" s="89">
        <f t="shared" si="70"/>
        <v>63</v>
      </c>
      <c r="J157" s="48">
        <v>-1</v>
      </c>
      <c r="K157" s="56">
        <f t="shared" si="60"/>
        <v>3</v>
      </c>
      <c r="L157" s="48">
        <v>0</v>
      </c>
      <c r="M157" s="89">
        <f t="shared" si="62"/>
        <v>4634</v>
      </c>
      <c r="N157" s="48">
        <v>11</v>
      </c>
      <c r="O157" s="89">
        <f t="shared" si="57"/>
        <v>78302</v>
      </c>
      <c r="P157" s="111">
        <f t="shared" si="64"/>
        <v>262</v>
      </c>
      <c r="Q157" s="57">
        <v>744490</v>
      </c>
      <c r="R157" s="48">
        <v>308</v>
      </c>
      <c r="S157" s="118"/>
      <c r="T157" s="57">
        <v>5545</v>
      </c>
      <c r="U157" s="78"/>
      <c r="W157" s="121">
        <f t="shared" si="63"/>
        <v>43980</v>
      </c>
      <c r="X157" s="122">
        <f t="shared" si="69"/>
        <v>4</v>
      </c>
      <c r="Y157" s="97">
        <f t="shared" si="65"/>
        <v>82999</v>
      </c>
      <c r="Z157" s="123">
        <f t="shared" si="66"/>
        <v>43980</v>
      </c>
      <c r="AA157" s="97">
        <f t="shared" si="67"/>
        <v>0</v>
      </c>
      <c r="AB157" s="97">
        <f t="shared" si="68"/>
        <v>4634</v>
      </c>
      <c r="AE157" s="1">
        <f t="shared" si="59"/>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1"/>
        <v>83001</v>
      </c>
      <c r="I158" s="89">
        <f t="shared" si="70"/>
        <v>63</v>
      </c>
      <c r="J158" s="48">
        <v>0</v>
      </c>
      <c r="K158" s="56">
        <f t="shared" si="60"/>
        <v>3</v>
      </c>
      <c r="L158" s="48">
        <v>0</v>
      </c>
      <c r="M158" s="89">
        <f t="shared" si="62"/>
        <v>4634</v>
      </c>
      <c r="N158" s="48">
        <v>2</v>
      </c>
      <c r="O158" s="89">
        <f t="shared" si="57"/>
        <v>78304</v>
      </c>
      <c r="P158" s="111">
        <f t="shared" si="64"/>
        <v>203</v>
      </c>
      <c r="Q158" s="57">
        <v>744693</v>
      </c>
      <c r="R158" s="48">
        <v>565</v>
      </c>
      <c r="S158" s="118"/>
      <c r="T158" s="57">
        <v>5183</v>
      </c>
      <c r="U158" s="78"/>
      <c r="W158" s="121">
        <f t="shared" si="63"/>
        <v>43981</v>
      </c>
      <c r="X158" s="122">
        <f t="shared" si="69"/>
        <v>2</v>
      </c>
      <c r="Y158" s="97">
        <f t="shared" si="65"/>
        <v>83001</v>
      </c>
      <c r="Z158" s="123">
        <f t="shared" si="66"/>
        <v>43981</v>
      </c>
      <c r="AA158" s="97">
        <f t="shared" si="67"/>
        <v>0</v>
      </c>
      <c r="AB158" s="97">
        <f t="shared" si="68"/>
        <v>4634</v>
      </c>
      <c r="AE158" s="1">
        <f t="shared" si="59"/>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1"/>
        <v>83017</v>
      </c>
      <c r="I159" s="89">
        <f t="shared" si="70"/>
        <v>76</v>
      </c>
      <c r="J159" s="48">
        <v>0</v>
      </c>
      <c r="K159" s="56">
        <f t="shared" si="60"/>
        <v>3</v>
      </c>
      <c r="L159" s="48">
        <v>0</v>
      </c>
      <c r="M159" s="89">
        <f t="shared" si="62"/>
        <v>4634</v>
      </c>
      <c r="N159" s="48">
        <v>3</v>
      </c>
      <c r="O159" s="89">
        <f t="shared" si="57"/>
        <v>78307</v>
      </c>
      <c r="P159" s="111">
        <f t="shared" si="64"/>
        <v>454</v>
      </c>
      <c r="Q159" s="57">
        <v>745147</v>
      </c>
      <c r="R159" s="48">
        <v>914</v>
      </c>
      <c r="S159" s="118"/>
      <c r="T159" s="57">
        <v>4723</v>
      </c>
      <c r="U159" s="78"/>
      <c r="W159" s="121">
        <f t="shared" si="63"/>
        <v>43982</v>
      </c>
      <c r="X159" s="122">
        <f t="shared" si="69"/>
        <v>16</v>
      </c>
      <c r="Y159" s="97">
        <f t="shared" si="65"/>
        <v>83017</v>
      </c>
      <c r="Z159" s="123">
        <f t="shared" si="66"/>
        <v>43982</v>
      </c>
      <c r="AA159" s="97">
        <f t="shared" si="67"/>
        <v>0</v>
      </c>
      <c r="AB159" s="97">
        <f t="shared" si="68"/>
        <v>4634</v>
      </c>
      <c r="AE159" s="1">
        <f t="shared" si="59"/>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1"/>
        <v>83022</v>
      </c>
      <c r="I160" s="89">
        <f t="shared" si="70"/>
        <v>73</v>
      </c>
      <c r="J160" s="48">
        <v>0</v>
      </c>
      <c r="K160" s="56">
        <f t="shared" ref="K160:K191" si="71">+J160+K159</f>
        <v>3</v>
      </c>
      <c r="L160" s="48">
        <v>0</v>
      </c>
      <c r="M160" s="89">
        <f t="shared" si="62"/>
        <v>4634</v>
      </c>
      <c r="N160" s="48">
        <v>8</v>
      </c>
      <c r="O160" s="89">
        <f t="shared" si="57"/>
        <v>78315</v>
      </c>
      <c r="P160" s="111">
        <f t="shared" si="64"/>
        <v>466</v>
      </c>
      <c r="Q160" s="57">
        <v>745613</v>
      </c>
      <c r="R160" s="48">
        <v>547</v>
      </c>
      <c r="S160" s="118"/>
      <c r="T160" s="57">
        <v>4642</v>
      </c>
      <c r="U160" s="78"/>
      <c r="W160" s="121">
        <f t="shared" si="63"/>
        <v>43983</v>
      </c>
      <c r="X160" s="122">
        <f t="shared" si="69"/>
        <v>5</v>
      </c>
      <c r="Y160" s="97">
        <f t="shared" si="65"/>
        <v>83022</v>
      </c>
      <c r="Z160" s="123">
        <f t="shared" si="66"/>
        <v>43983</v>
      </c>
      <c r="AA160" s="97">
        <f t="shared" si="67"/>
        <v>0</v>
      </c>
      <c r="AB160" s="97">
        <f t="shared" si="68"/>
        <v>4634</v>
      </c>
      <c r="AE160" s="1">
        <f t="shared" si="59"/>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0"/>
        <v>73</v>
      </c>
      <c r="J161" s="48">
        <v>-1</v>
      </c>
      <c r="K161" s="56">
        <f t="shared" si="71"/>
        <v>2</v>
      </c>
      <c r="L161" s="48">
        <v>0</v>
      </c>
      <c r="M161" s="89">
        <f t="shared" si="62"/>
        <v>4634</v>
      </c>
      <c r="N161" s="48">
        <v>1</v>
      </c>
      <c r="O161" s="234">
        <f>+N161+O160+1+2-5</f>
        <v>78314</v>
      </c>
      <c r="P161" s="111">
        <f t="shared" si="64"/>
        <v>337</v>
      </c>
      <c r="Q161" s="57">
        <v>745950</v>
      </c>
      <c r="R161" s="48">
        <v>370</v>
      </c>
      <c r="S161" s="118"/>
      <c r="T161" s="57">
        <v>4609</v>
      </c>
      <c r="U161" s="78"/>
      <c r="W161" s="121">
        <f t="shared" si="63"/>
        <v>43984</v>
      </c>
      <c r="X161" s="122">
        <f t="shared" si="69"/>
        <v>1</v>
      </c>
      <c r="Y161" s="97">
        <f t="shared" si="65"/>
        <v>83021</v>
      </c>
      <c r="Z161" s="123">
        <f t="shared" si="66"/>
        <v>43984</v>
      </c>
      <c r="AA161" s="97">
        <f t="shared" si="67"/>
        <v>0</v>
      </c>
      <c r="AB161" s="97">
        <f t="shared" si="68"/>
        <v>4634</v>
      </c>
      <c r="AE161" s="1">
        <f t="shared" si="59"/>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2">+H161+G162</f>
        <v>83022</v>
      </c>
      <c r="I162" s="89">
        <f t="shared" si="70"/>
        <v>69</v>
      </c>
      <c r="J162" s="48">
        <v>0</v>
      </c>
      <c r="K162" s="56">
        <f t="shared" si="71"/>
        <v>2</v>
      </c>
      <c r="L162" s="48">
        <v>0</v>
      </c>
      <c r="M162" s="89">
        <f t="shared" si="62"/>
        <v>4634</v>
      </c>
      <c r="N162" s="48">
        <v>5</v>
      </c>
      <c r="O162" s="89">
        <f t="shared" ref="O162:O193" si="73">+N162+O161</f>
        <v>78319</v>
      </c>
      <c r="P162" s="111">
        <f t="shared" si="64"/>
        <v>134</v>
      </c>
      <c r="Q162" s="57">
        <v>746084</v>
      </c>
      <c r="R162" s="48">
        <v>383</v>
      </c>
      <c r="S162" s="118"/>
      <c r="T162" s="57">
        <v>4360</v>
      </c>
      <c r="U162" s="78"/>
      <c r="W162" s="121">
        <f t="shared" si="63"/>
        <v>43985</v>
      </c>
      <c r="X162" s="122">
        <f t="shared" si="69"/>
        <v>1</v>
      </c>
      <c r="Y162" s="97">
        <f t="shared" si="65"/>
        <v>83022</v>
      </c>
      <c r="Z162" s="123">
        <f t="shared" si="66"/>
        <v>43985</v>
      </c>
      <c r="AA162" s="97">
        <f t="shared" si="67"/>
        <v>0</v>
      </c>
      <c r="AB162" s="97">
        <f t="shared" si="68"/>
        <v>4634</v>
      </c>
      <c r="AE162" s="1">
        <f t="shared" si="59"/>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2"/>
        <v>83027</v>
      </c>
      <c r="I163" s="89">
        <f t="shared" si="70"/>
        <v>66</v>
      </c>
      <c r="J163" s="48">
        <v>-1</v>
      </c>
      <c r="K163" s="56">
        <f t="shared" si="71"/>
        <v>1</v>
      </c>
      <c r="L163" s="48">
        <v>0</v>
      </c>
      <c r="M163" s="89">
        <f t="shared" si="62"/>
        <v>4634</v>
      </c>
      <c r="N163" s="48">
        <v>8</v>
      </c>
      <c r="O163" s="89">
        <f t="shared" si="73"/>
        <v>78327</v>
      </c>
      <c r="P163" s="111">
        <f t="shared" si="64"/>
        <v>265</v>
      </c>
      <c r="Q163" s="57">
        <v>746349</v>
      </c>
      <c r="R163" s="48">
        <v>508</v>
      </c>
      <c r="S163" s="118"/>
      <c r="T163" s="57">
        <v>4117</v>
      </c>
      <c r="U163" s="78"/>
      <c r="W163" s="121">
        <f t="shared" si="63"/>
        <v>43986</v>
      </c>
      <c r="X163" s="122">
        <f t="shared" si="69"/>
        <v>5</v>
      </c>
      <c r="Y163" s="97">
        <f t="shared" si="65"/>
        <v>83027</v>
      </c>
      <c r="Z163" s="123">
        <f t="shared" si="66"/>
        <v>43986</v>
      </c>
      <c r="AA163" s="97">
        <f t="shared" si="67"/>
        <v>0</v>
      </c>
      <c r="AB163" s="97">
        <f t="shared" si="68"/>
        <v>4634</v>
      </c>
      <c r="AE163" s="1">
        <f t="shared" si="59"/>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2"/>
        <v>83030</v>
      </c>
      <c r="I164" s="89">
        <f t="shared" si="70"/>
        <v>67</v>
      </c>
      <c r="J164" s="48">
        <v>0</v>
      </c>
      <c r="K164" s="56">
        <f t="shared" si="71"/>
        <v>1</v>
      </c>
      <c r="L164" s="48">
        <v>0</v>
      </c>
      <c r="M164" s="89">
        <f t="shared" si="62"/>
        <v>4634</v>
      </c>
      <c r="N164" s="48">
        <v>2</v>
      </c>
      <c r="O164" s="89">
        <f t="shared" si="73"/>
        <v>78329</v>
      </c>
      <c r="P164" s="111">
        <f t="shared" si="64"/>
        <v>262</v>
      </c>
      <c r="Q164" s="57">
        <v>746611</v>
      </c>
      <c r="R164" s="48">
        <v>488</v>
      </c>
      <c r="S164" s="118"/>
      <c r="T164" s="57">
        <v>3890</v>
      </c>
      <c r="U164" s="78"/>
      <c r="W164" s="121">
        <f t="shared" si="63"/>
        <v>43987</v>
      </c>
      <c r="X164" s="122">
        <f t="shared" si="69"/>
        <v>3</v>
      </c>
      <c r="Y164" s="97">
        <f t="shared" si="65"/>
        <v>83030</v>
      </c>
      <c r="Z164" s="123">
        <f t="shared" si="66"/>
        <v>43987</v>
      </c>
      <c r="AA164" s="97">
        <f t="shared" si="67"/>
        <v>0</v>
      </c>
      <c r="AB164" s="97">
        <f t="shared" si="68"/>
        <v>4634</v>
      </c>
      <c r="AE164" s="1">
        <f t="shared" si="59"/>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2"/>
        <v>83036</v>
      </c>
      <c r="I165" s="89">
        <f t="shared" si="70"/>
        <v>70</v>
      </c>
      <c r="J165" s="48">
        <v>-1</v>
      </c>
      <c r="K165" s="56">
        <f t="shared" si="71"/>
        <v>0</v>
      </c>
      <c r="L165" s="48">
        <v>0</v>
      </c>
      <c r="M165" s="89">
        <f t="shared" si="62"/>
        <v>4634</v>
      </c>
      <c r="N165" s="48">
        <v>3</v>
      </c>
      <c r="O165" s="89">
        <f t="shared" si="73"/>
        <v>78332</v>
      </c>
      <c r="P165" s="111">
        <f t="shared" si="64"/>
        <v>133</v>
      </c>
      <c r="Q165" s="57">
        <v>746744</v>
      </c>
      <c r="R165" s="48">
        <v>633</v>
      </c>
      <c r="S165" s="118"/>
      <c r="T165" s="57">
        <v>3389</v>
      </c>
      <c r="U165" s="78"/>
      <c r="W165" s="121">
        <f t="shared" si="63"/>
        <v>43988</v>
      </c>
      <c r="X165" s="122">
        <f t="shared" si="69"/>
        <v>6</v>
      </c>
      <c r="Y165" s="97">
        <f t="shared" si="65"/>
        <v>83036</v>
      </c>
      <c r="Z165" s="123">
        <f t="shared" si="66"/>
        <v>43988</v>
      </c>
      <c r="AA165" s="97">
        <f t="shared" si="67"/>
        <v>0</v>
      </c>
      <c r="AB165" s="97">
        <f t="shared" si="68"/>
        <v>4634</v>
      </c>
      <c r="AE165" s="1">
        <f t="shared" si="59"/>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2"/>
        <v>83040</v>
      </c>
      <c r="I166" s="89">
        <f t="shared" si="70"/>
        <v>65</v>
      </c>
      <c r="J166" s="48">
        <v>0</v>
      </c>
      <c r="K166" s="56">
        <f t="shared" si="71"/>
        <v>0</v>
      </c>
      <c r="L166" s="48">
        <v>0</v>
      </c>
      <c r="M166" s="89">
        <f t="shared" si="62"/>
        <v>4634</v>
      </c>
      <c r="N166" s="48">
        <v>9</v>
      </c>
      <c r="O166" s="89">
        <f t="shared" si="73"/>
        <v>78341</v>
      </c>
      <c r="P166" s="111">
        <f t="shared" si="64"/>
        <v>322</v>
      </c>
      <c r="Q166" s="57">
        <v>747066</v>
      </c>
      <c r="R166" s="48">
        <v>479</v>
      </c>
      <c r="S166" s="118"/>
      <c r="T166" s="57">
        <v>3232</v>
      </c>
      <c r="U166" s="78"/>
      <c r="W166" s="121">
        <f t="shared" si="63"/>
        <v>43989</v>
      </c>
      <c r="X166" s="122">
        <f t="shared" si="69"/>
        <v>4</v>
      </c>
      <c r="Y166" s="97">
        <f t="shared" si="65"/>
        <v>83040</v>
      </c>
      <c r="Z166" s="123">
        <f t="shared" si="66"/>
        <v>43989</v>
      </c>
      <c r="AA166" s="97">
        <f t="shared" si="67"/>
        <v>0</v>
      </c>
      <c r="AB166" s="97">
        <f t="shared" si="68"/>
        <v>4634</v>
      </c>
      <c r="AE166" s="1">
        <f t="shared" si="59"/>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2"/>
        <v>83043</v>
      </c>
      <c r="I167" s="89">
        <f t="shared" si="70"/>
        <v>58</v>
      </c>
      <c r="J167" s="48">
        <v>0</v>
      </c>
      <c r="K167" s="56">
        <f t="shared" si="71"/>
        <v>0</v>
      </c>
      <c r="L167" s="48">
        <v>0</v>
      </c>
      <c r="M167" s="89">
        <f t="shared" si="62"/>
        <v>4634</v>
      </c>
      <c r="N167" s="48">
        <v>10</v>
      </c>
      <c r="O167" s="89">
        <f t="shared" si="73"/>
        <v>78351</v>
      </c>
      <c r="P167" s="111">
        <f t="shared" si="64"/>
        <v>166</v>
      </c>
      <c r="Q167" s="57">
        <v>747232</v>
      </c>
      <c r="R167" s="48">
        <v>396</v>
      </c>
      <c r="S167" s="118"/>
      <c r="T167" s="57">
        <v>2971</v>
      </c>
      <c r="U167" s="78"/>
      <c r="W167" s="121">
        <f t="shared" si="63"/>
        <v>43990</v>
      </c>
      <c r="X167" s="122">
        <f t="shared" si="69"/>
        <v>3</v>
      </c>
      <c r="Y167" s="97">
        <f t="shared" si="65"/>
        <v>83043</v>
      </c>
      <c r="Z167" s="123">
        <f t="shared" si="66"/>
        <v>43990</v>
      </c>
      <c r="AA167" s="97">
        <f t="shared" si="67"/>
        <v>0</v>
      </c>
      <c r="AB167" s="97">
        <f t="shared" si="68"/>
        <v>4634</v>
      </c>
      <c r="AE167" s="1">
        <f t="shared" si="59"/>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2"/>
        <v>83046</v>
      </c>
      <c r="I168" s="89">
        <f t="shared" si="70"/>
        <v>55</v>
      </c>
      <c r="J168" s="48">
        <v>0</v>
      </c>
      <c r="K168" s="56">
        <f t="shared" si="71"/>
        <v>0</v>
      </c>
      <c r="L168" s="48">
        <v>0</v>
      </c>
      <c r="M168" s="89">
        <f t="shared" si="62"/>
        <v>4634</v>
      </c>
      <c r="N168" s="48">
        <v>6</v>
      </c>
      <c r="O168" s="89">
        <f t="shared" si="73"/>
        <v>78357</v>
      </c>
      <c r="P168" s="111">
        <f t="shared" si="64"/>
        <v>448</v>
      </c>
      <c r="Q168" s="57">
        <v>747680</v>
      </c>
      <c r="R168" s="48">
        <v>527</v>
      </c>
      <c r="S168" s="118"/>
      <c r="T168" s="57">
        <v>2892</v>
      </c>
      <c r="U168" s="78"/>
      <c r="W168" s="121">
        <f t="shared" si="63"/>
        <v>43991</v>
      </c>
      <c r="X168" s="122">
        <f t="shared" si="69"/>
        <v>3</v>
      </c>
      <c r="Y168" s="97">
        <f t="shared" si="65"/>
        <v>83046</v>
      </c>
      <c r="Z168" s="123">
        <f t="shared" si="66"/>
        <v>43991</v>
      </c>
      <c r="AA168" s="97">
        <f t="shared" si="67"/>
        <v>0</v>
      </c>
      <c r="AB168" s="97">
        <f t="shared" si="68"/>
        <v>4634</v>
      </c>
      <c r="AE168" s="1">
        <f t="shared" si="59"/>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2"/>
        <v>83057</v>
      </c>
      <c r="I169" s="89">
        <f t="shared" si="70"/>
        <v>62</v>
      </c>
      <c r="J169" s="48">
        <v>0</v>
      </c>
      <c r="K169" s="56">
        <f t="shared" si="71"/>
        <v>0</v>
      </c>
      <c r="L169" s="48">
        <v>0</v>
      </c>
      <c r="M169" s="89">
        <f t="shared" si="62"/>
        <v>4634</v>
      </c>
      <c r="N169" s="48">
        <v>4</v>
      </c>
      <c r="O169" s="89">
        <f t="shared" si="73"/>
        <v>78361</v>
      </c>
      <c r="P169" s="111">
        <f t="shared" si="64"/>
        <v>2807</v>
      </c>
      <c r="Q169" s="57">
        <v>750487</v>
      </c>
      <c r="R169" s="48">
        <v>358</v>
      </c>
      <c r="S169" s="118"/>
      <c r="T169" s="57">
        <v>3179</v>
      </c>
      <c r="U169" s="78"/>
      <c r="W169" s="121">
        <f t="shared" si="63"/>
        <v>43992</v>
      </c>
      <c r="X169" s="122">
        <f t="shared" si="69"/>
        <v>11</v>
      </c>
      <c r="Y169" s="97">
        <f t="shared" si="65"/>
        <v>83057</v>
      </c>
      <c r="Z169" s="123">
        <f t="shared" si="66"/>
        <v>43992</v>
      </c>
      <c r="AA169" s="97">
        <f t="shared" si="67"/>
        <v>0</v>
      </c>
      <c r="AB169" s="97">
        <f t="shared" si="68"/>
        <v>4634</v>
      </c>
      <c r="AE169" s="1">
        <f t="shared" si="59"/>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2"/>
        <v>83064</v>
      </c>
      <c r="I170" s="89">
        <f t="shared" si="70"/>
        <v>65</v>
      </c>
      <c r="J170" s="48">
        <v>0</v>
      </c>
      <c r="K170" s="56">
        <f t="shared" si="71"/>
        <v>0</v>
      </c>
      <c r="L170" s="48">
        <v>0</v>
      </c>
      <c r="M170" s="89">
        <f t="shared" si="62"/>
        <v>4634</v>
      </c>
      <c r="N170" s="48">
        <v>4</v>
      </c>
      <c r="O170" s="89">
        <f t="shared" si="73"/>
        <v>78365</v>
      </c>
      <c r="P170" s="111">
        <f t="shared" si="64"/>
        <v>187</v>
      </c>
      <c r="Q170" s="57">
        <v>750674</v>
      </c>
      <c r="R170" s="48">
        <v>206</v>
      </c>
      <c r="S170" s="118"/>
      <c r="T170" s="57">
        <v>3124</v>
      </c>
      <c r="U170" s="78"/>
      <c r="W170" s="121">
        <f t="shared" si="63"/>
        <v>43993</v>
      </c>
      <c r="X170" s="122">
        <f t="shared" si="69"/>
        <v>7</v>
      </c>
      <c r="Y170" s="97">
        <f t="shared" si="65"/>
        <v>83064</v>
      </c>
      <c r="Z170" s="123">
        <f t="shared" si="66"/>
        <v>43993</v>
      </c>
      <c r="AA170" s="97">
        <f t="shared" si="67"/>
        <v>0</v>
      </c>
      <c r="AB170" s="97">
        <f t="shared" si="68"/>
        <v>4634</v>
      </c>
      <c r="AE170" s="1">
        <f t="shared" si="59"/>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2"/>
        <v>83075</v>
      </c>
      <c r="I171" s="89">
        <f t="shared" si="70"/>
        <v>74</v>
      </c>
      <c r="J171" s="48">
        <v>0</v>
      </c>
      <c r="K171" s="56">
        <f t="shared" si="71"/>
        <v>0</v>
      </c>
      <c r="L171" s="48">
        <v>0</v>
      </c>
      <c r="M171" s="89">
        <f t="shared" si="62"/>
        <v>4634</v>
      </c>
      <c r="N171" s="48">
        <v>2</v>
      </c>
      <c r="O171" s="89">
        <f t="shared" si="73"/>
        <v>78367</v>
      </c>
      <c r="P171" s="111">
        <f t="shared" si="64"/>
        <v>709</v>
      </c>
      <c r="Q171" s="57">
        <v>751383</v>
      </c>
      <c r="R171" s="48">
        <v>635</v>
      </c>
      <c r="S171" s="118"/>
      <c r="T171" s="57">
        <v>3197</v>
      </c>
      <c r="U171" s="78"/>
      <c r="W171" s="121">
        <f t="shared" si="63"/>
        <v>43994</v>
      </c>
      <c r="X171" s="122">
        <f t="shared" si="69"/>
        <v>11</v>
      </c>
      <c r="Y171" s="97">
        <f t="shared" si="65"/>
        <v>83075</v>
      </c>
      <c r="Z171" s="123">
        <f t="shared" si="66"/>
        <v>43994</v>
      </c>
      <c r="AA171" s="97">
        <f t="shared" si="67"/>
        <v>0</v>
      </c>
      <c r="AB171" s="97">
        <f t="shared" si="68"/>
        <v>4634</v>
      </c>
      <c r="AE171" s="1">
        <f t="shared" si="59"/>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2"/>
        <v>83132</v>
      </c>
      <c r="I172" s="89">
        <f t="shared" si="70"/>
        <v>129</v>
      </c>
      <c r="J172" s="48">
        <v>1</v>
      </c>
      <c r="K172" s="56">
        <f t="shared" si="71"/>
        <v>1</v>
      </c>
      <c r="L172" s="48">
        <v>0</v>
      </c>
      <c r="M172" s="89">
        <f t="shared" si="62"/>
        <v>4634</v>
      </c>
      <c r="N172" s="48">
        <v>2</v>
      </c>
      <c r="O172" s="89">
        <f t="shared" si="73"/>
        <v>78369</v>
      </c>
      <c r="P172" s="111">
        <f t="shared" si="64"/>
        <v>704</v>
      </c>
      <c r="Q172" s="57">
        <v>752087</v>
      </c>
      <c r="R172" s="48">
        <v>542</v>
      </c>
      <c r="S172" s="118"/>
      <c r="T172" s="57">
        <v>3358</v>
      </c>
      <c r="U172" s="78"/>
      <c r="W172" s="121">
        <f t="shared" si="63"/>
        <v>43995</v>
      </c>
      <c r="X172" s="122">
        <f t="shared" si="69"/>
        <v>57</v>
      </c>
      <c r="Y172" s="97">
        <f t="shared" si="65"/>
        <v>83132</v>
      </c>
      <c r="Z172" s="123">
        <f t="shared" si="66"/>
        <v>43995</v>
      </c>
      <c r="AA172" s="97">
        <f t="shared" si="67"/>
        <v>0</v>
      </c>
      <c r="AB172" s="97">
        <f t="shared" si="68"/>
        <v>4634</v>
      </c>
      <c r="AE172" s="1">
        <f t="shared" si="59"/>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2"/>
        <v>83181</v>
      </c>
      <c r="I173" s="89">
        <f t="shared" si="70"/>
        <v>177</v>
      </c>
      <c r="J173" s="48">
        <v>1</v>
      </c>
      <c r="K173" s="56">
        <f t="shared" si="71"/>
        <v>2</v>
      </c>
      <c r="L173" s="48">
        <v>0</v>
      </c>
      <c r="M173" s="89">
        <f t="shared" si="62"/>
        <v>4634</v>
      </c>
      <c r="N173" s="48">
        <v>1</v>
      </c>
      <c r="O173" s="89">
        <f t="shared" si="73"/>
        <v>78370</v>
      </c>
      <c r="P173" s="111">
        <f t="shared" si="64"/>
        <v>891</v>
      </c>
      <c r="Q173" s="57">
        <v>752978</v>
      </c>
      <c r="R173" s="48">
        <v>392</v>
      </c>
      <c r="S173" s="118"/>
      <c r="T173" s="57">
        <v>3852</v>
      </c>
      <c r="U173" s="78"/>
      <c r="W173" s="121">
        <f t="shared" si="63"/>
        <v>43996</v>
      </c>
      <c r="X173" s="122">
        <f t="shared" si="69"/>
        <v>49</v>
      </c>
      <c r="Y173" s="97">
        <f t="shared" si="65"/>
        <v>83181</v>
      </c>
      <c r="Z173" s="123">
        <f t="shared" si="66"/>
        <v>43996</v>
      </c>
      <c r="AA173" s="97">
        <f t="shared" si="67"/>
        <v>0</v>
      </c>
      <c r="AB173" s="97">
        <f t="shared" si="68"/>
        <v>4634</v>
      </c>
      <c r="AE173" s="1">
        <f t="shared" si="59"/>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2"/>
        <v>83221</v>
      </c>
      <c r="I174" s="89">
        <f t="shared" si="70"/>
        <v>210</v>
      </c>
      <c r="J174" s="48">
        <v>3</v>
      </c>
      <c r="K174" s="56">
        <f t="shared" si="71"/>
        <v>5</v>
      </c>
      <c r="L174" s="48">
        <v>0</v>
      </c>
      <c r="M174" s="89">
        <f t="shared" si="62"/>
        <v>4634</v>
      </c>
      <c r="N174" s="48">
        <v>7</v>
      </c>
      <c r="O174" s="89">
        <f t="shared" si="73"/>
        <v>78377</v>
      </c>
      <c r="P174" s="111">
        <f t="shared" si="64"/>
        <v>858</v>
      </c>
      <c r="Q174" s="57">
        <v>753836</v>
      </c>
      <c r="R174" s="48">
        <v>225</v>
      </c>
      <c r="S174" s="118"/>
      <c r="T174" s="57">
        <v>4340</v>
      </c>
      <c r="U174" s="78"/>
      <c r="W174" s="121">
        <f t="shared" si="63"/>
        <v>43997</v>
      </c>
      <c r="X174" s="122">
        <f t="shared" si="69"/>
        <v>40</v>
      </c>
      <c r="Y174" s="97">
        <f t="shared" si="65"/>
        <v>83221</v>
      </c>
      <c r="Z174" s="123">
        <f t="shared" si="66"/>
        <v>43997</v>
      </c>
      <c r="AA174" s="97">
        <f t="shared" si="67"/>
        <v>0</v>
      </c>
      <c r="AB174" s="97">
        <f t="shared" si="68"/>
        <v>4634</v>
      </c>
      <c r="AE174" s="1">
        <f t="shared" si="59"/>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2"/>
        <v>83265</v>
      </c>
      <c r="I175" s="89">
        <f t="shared" si="70"/>
        <v>252</v>
      </c>
      <c r="J175" s="48">
        <v>2</v>
      </c>
      <c r="K175" s="56">
        <f t="shared" si="71"/>
        <v>7</v>
      </c>
      <c r="L175" s="48">
        <v>0</v>
      </c>
      <c r="M175" s="89">
        <f t="shared" si="62"/>
        <v>4634</v>
      </c>
      <c r="N175" s="48">
        <v>2</v>
      </c>
      <c r="O175" s="89">
        <f t="shared" si="73"/>
        <v>78379</v>
      </c>
      <c r="P175" s="111">
        <f t="shared" si="64"/>
        <v>433</v>
      </c>
      <c r="Q175" s="57">
        <v>754269</v>
      </c>
      <c r="R175" s="48">
        <v>116</v>
      </c>
      <c r="S175" s="118"/>
      <c r="T175" s="57">
        <v>4683</v>
      </c>
      <c r="U175" s="78"/>
      <c r="W175" s="121">
        <f t="shared" si="63"/>
        <v>43998</v>
      </c>
      <c r="X175" s="122">
        <f t="shared" si="69"/>
        <v>44</v>
      </c>
      <c r="Y175" s="97">
        <f t="shared" si="65"/>
        <v>83265</v>
      </c>
      <c r="Z175" s="123">
        <f t="shared" si="66"/>
        <v>43998</v>
      </c>
      <c r="AA175" s="97">
        <f t="shared" si="67"/>
        <v>0</v>
      </c>
      <c r="AB175" s="97">
        <f t="shared" si="68"/>
        <v>4634</v>
      </c>
      <c r="AE175" s="1">
        <f t="shared" si="59"/>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2"/>
        <v>83293</v>
      </c>
      <c r="I176" s="89">
        <f t="shared" si="70"/>
        <v>265</v>
      </c>
      <c r="J176" s="48">
        <v>2</v>
      </c>
      <c r="K176" s="56">
        <f t="shared" si="71"/>
        <v>9</v>
      </c>
      <c r="L176" s="48">
        <v>0</v>
      </c>
      <c r="M176" s="89">
        <f t="shared" si="62"/>
        <v>4634</v>
      </c>
      <c r="N176" s="48">
        <v>15</v>
      </c>
      <c r="O176" s="89">
        <f t="shared" si="73"/>
        <v>78394</v>
      </c>
      <c r="P176" s="111">
        <f t="shared" si="64"/>
        <v>697</v>
      </c>
      <c r="Q176" s="57">
        <v>754966</v>
      </c>
      <c r="R176" s="48">
        <v>153</v>
      </c>
      <c r="S176" s="118"/>
      <c r="T176" s="57">
        <v>5220</v>
      </c>
      <c r="U176" s="78"/>
      <c r="W176" s="121">
        <f t="shared" si="63"/>
        <v>43999</v>
      </c>
      <c r="X176" s="122">
        <f t="shared" si="69"/>
        <v>28</v>
      </c>
      <c r="Y176" s="97">
        <f t="shared" si="65"/>
        <v>83293</v>
      </c>
      <c r="Z176" s="123">
        <f t="shared" si="66"/>
        <v>43999</v>
      </c>
      <c r="AA176" s="97">
        <f t="shared" si="67"/>
        <v>0</v>
      </c>
      <c r="AB176" s="97">
        <f t="shared" si="68"/>
        <v>4634</v>
      </c>
      <c r="AE176" s="1">
        <f t="shared" si="59"/>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2"/>
        <v>83325</v>
      </c>
      <c r="I177" s="89">
        <f t="shared" si="70"/>
        <v>293</v>
      </c>
      <c r="J177" s="48">
        <v>4</v>
      </c>
      <c r="K177" s="56">
        <f t="shared" si="71"/>
        <v>13</v>
      </c>
      <c r="L177" s="48">
        <v>0</v>
      </c>
      <c r="M177" s="89">
        <f t="shared" ref="M177:M208" si="74">+L177+M176</f>
        <v>4634</v>
      </c>
      <c r="N177" s="48">
        <v>4</v>
      </c>
      <c r="O177" s="89">
        <f t="shared" si="73"/>
        <v>78398</v>
      </c>
      <c r="P177" s="111">
        <f t="shared" si="64"/>
        <v>866</v>
      </c>
      <c r="Q177" s="57">
        <v>755832</v>
      </c>
      <c r="R177" s="48">
        <v>227</v>
      </c>
      <c r="S177" s="118"/>
      <c r="T177" s="57">
        <v>5856</v>
      </c>
      <c r="U177" s="78"/>
      <c r="W177" s="121">
        <f t="shared" si="63"/>
        <v>44000</v>
      </c>
      <c r="X177" s="122">
        <f t="shared" si="69"/>
        <v>32</v>
      </c>
      <c r="Y177" s="97">
        <f t="shared" si="65"/>
        <v>83325</v>
      </c>
      <c r="Z177" s="123">
        <f t="shared" si="66"/>
        <v>44000</v>
      </c>
      <c r="AA177" s="97">
        <f t="shared" si="67"/>
        <v>0</v>
      </c>
      <c r="AB177" s="97">
        <f t="shared" si="68"/>
        <v>4634</v>
      </c>
      <c r="AE177" s="1">
        <f t="shared" si="59"/>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2"/>
        <v>83352</v>
      </c>
      <c r="I178" s="89">
        <f t="shared" si="70"/>
        <v>308</v>
      </c>
      <c r="J178" s="48">
        <v>0</v>
      </c>
      <c r="K178" s="56">
        <f t="shared" si="71"/>
        <v>13</v>
      </c>
      <c r="L178" s="48">
        <v>0</v>
      </c>
      <c r="M178" s="89">
        <f t="shared" si="74"/>
        <v>4634</v>
      </c>
      <c r="N178" s="48">
        <v>12</v>
      </c>
      <c r="O178" s="89">
        <f t="shared" si="73"/>
        <v>78410</v>
      </c>
      <c r="P178" s="111">
        <f t="shared" si="64"/>
        <v>391</v>
      </c>
      <c r="Q178" s="57">
        <v>756223</v>
      </c>
      <c r="R178" s="48">
        <v>232</v>
      </c>
      <c r="S178" s="118"/>
      <c r="T178" s="57">
        <v>6023</v>
      </c>
      <c r="U178" s="78"/>
      <c r="W178" s="121">
        <f t="shared" si="63"/>
        <v>44001</v>
      </c>
      <c r="X178" s="122">
        <f t="shared" si="69"/>
        <v>27</v>
      </c>
      <c r="Y178" s="97">
        <f t="shared" si="65"/>
        <v>83352</v>
      </c>
      <c r="Z178" s="123">
        <f t="shared" si="66"/>
        <v>44001</v>
      </c>
      <c r="AA178" s="97">
        <f t="shared" si="67"/>
        <v>0</v>
      </c>
      <c r="AB178" s="97">
        <f t="shared" si="68"/>
        <v>4634</v>
      </c>
      <c r="AE178" s="1">
        <f t="shared" si="59"/>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2"/>
        <v>83378</v>
      </c>
      <c r="I179" s="89">
        <f t="shared" si="70"/>
        <v>331</v>
      </c>
      <c r="J179" s="48">
        <v>2</v>
      </c>
      <c r="K179" s="56">
        <f t="shared" si="71"/>
        <v>15</v>
      </c>
      <c r="L179" s="48">
        <v>0</v>
      </c>
      <c r="M179" s="89">
        <f t="shared" si="74"/>
        <v>4634</v>
      </c>
      <c r="N179" s="48">
        <v>3</v>
      </c>
      <c r="O179" s="89">
        <f t="shared" si="73"/>
        <v>78413</v>
      </c>
      <c r="P179" s="111">
        <f t="shared" si="64"/>
        <v>742</v>
      </c>
      <c r="Q179" s="57">
        <v>756965</v>
      </c>
      <c r="R179" s="48">
        <v>397</v>
      </c>
      <c r="S179" s="118"/>
      <c r="T179" s="57">
        <v>6339</v>
      </c>
      <c r="U179" s="78"/>
      <c r="W179" s="121">
        <f t="shared" si="63"/>
        <v>44002</v>
      </c>
      <c r="X179" s="122">
        <f t="shared" si="69"/>
        <v>26</v>
      </c>
      <c r="Y179" s="97">
        <f t="shared" si="65"/>
        <v>83378</v>
      </c>
      <c r="Z179" s="123">
        <f t="shared" si="66"/>
        <v>44002</v>
      </c>
      <c r="AA179" s="97">
        <f t="shared" si="67"/>
        <v>0</v>
      </c>
      <c r="AB179" s="97">
        <f t="shared" si="68"/>
        <v>4634</v>
      </c>
      <c r="AE179" s="1">
        <f t="shared" si="59"/>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2"/>
        <v>83396</v>
      </c>
      <c r="I180" s="89">
        <f t="shared" si="70"/>
        <v>349</v>
      </c>
      <c r="J180" s="48">
        <v>-3</v>
      </c>
      <c r="K180" s="56">
        <f t="shared" si="71"/>
        <v>12</v>
      </c>
      <c r="L180" s="48">
        <v>0</v>
      </c>
      <c r="M180" s="89">
        <f t="shared" si="74"/>
        <v>4634</v>
      </c>
      <c r="N180" s="48">
        <v>0</v>
      </c>
      <c r="O180" s="89">
        <f t="shared" si="73"/>
        <v>78413</v>
      </c>
      <c r="P180" s="111">
        <f t="shared" si="64"/>
        <v>1058</v>
      </c>
      <c r="Q180" s="57">
        <v>758023</v>
      </c>
      <c r="R180" s="48">
        <v>144</v>
      </c>
      <c r="S180" s="118"/>
      <c r="T180" s="57">
        <v>7236</v>
      </c>
      <c r="U180" s="78"/>
      <c r="W180" s="121">
        <f t="shared" ref="W180:W215" si="75">+B180</f>
        <v>44003</v>
      </c>
      <c r="X180" s="122">
        <f t="shared" si="69"/>
        <v>18</v>
      </c>
      <c r="Y180" s="97">
        <f t="shared" si="65"/>
        <v>83396</v>
      </c>
      <c r="Z180" s="123">
        <f t="shared" si="66"/>
        <v>44003</v>
      </c>
      <c r="AA180" s="97">
        <f t="shared" si="67"/>
        <v>0</v>
      </c>
      <c r="AB180" s="97">
        <f t="shared" si="68"/>
        <v>4634</v>
      </c>
      <c r="AE180" s="1">
        <f t="shared" si="59"/>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2"/>
        <v>83418</v>
      </c>
      <c r="I181" s="89">
        <f t="shared" si="70"/>
        <v>359</v>
      </c>
      <c r="J181" s="48">
        <v>1</v>
      </c>
      <c r="K181" s="56">
        <f t="shared" si="71"/>
        <v>13</v>
      </c>
      <c r="L181" s="48">
        <v>0</v>
      </c>
      <c r="M181" s="89">
        <f t="shared" si="74"/>
        <v>4634</v>
      </c>
      <c r="N181" s="48">
        <v>12</v>
      </c>
      <c r="O181" s="89">
        <f t="shared" si="73"/>
        <v>78425</v>
      </c>
      <c r="P181" s="111">
        <f t="shared" si="64"/>
        <v>695</v>
      </c>
      <c r="Q181" s="57">
        <v>758718</v>
      </c>
      <c r="R181" s="48">
        <v>328</v>
      </c>
      <c r="S181" s="118"/>
      <c r="T181" s="57">
        <v>7591</v>
      </c>
      <c r="U181" s="78"/>
      <c r="W181" s="121">
        <f t="shared" si="75"/>
        <v>44004</v>
      </c>
      <c r="X181" s="122">
        <f t="shared" si="69"/>
        <v>22</v>
      </c>
      <c r="Y181" s="97">
        <f t="shared" si="65"/>
        <v>83418</v>
      </c>
      <c r="Z181" s="123">
        <f t="shared" si="66"/>
        <v>44004</v>
      </c>
      <c r="AA181" s="97">
        <f t="shared" si="67"/>
        <v>0</v>
      </c>
      <c r="AB181" s="97">
        <f t="shared" si="68"/>
        <v>4634</v>
      </c>
      <c r="AE181" s="1">
        <f t="shared" si="59"/>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2"/>
        <v>83430</v>
      </c>
      <c r="I182" s="89">
        <f t="shared" si="70"/>
        <v>368</v>
      </c>
      <c r="J182" s="48">
        <v>-1</v>
      </c>
      <c r="K182" s="56">
        <f t="shared" si="71"/>
        <v>12</v>
      </c>
      <c r="L182" s="48">
        <v>0</v>
      </c>
      <c r="M182" s="89">
        <f t="shared" si="74"/>
        <v>4634</v>
      </c>
      <c r="N182" s="48">
        <v>3</v>
      </c>
      <c r="O182" s="89">
        <f t="shared" si="73"/>
        <v>78428</v>
      </c>
      <c r="P182" s="111">
        <f t="shared" ref="P182:P213" si="76">+Q182-Q181</f>
        <v>561</v>
      </c>
      <c r="Q182" s="57">
        <v>759279</v>
      </c>
      <c r="R182" s="48">
        <v>584</v>
      </c>
      <c r="S182" s="118"/>
      <c r="T182" s="57">
        <v>7557</v>
      </c>
      <c r="U182" s="78"/>
      <c r="W182" s="121">
        <f t="shared" si="75"/>
        <v>44005</v>
      </c>
      <c r="X182" s="122">
        <f t="shared" si="69"/>
        <v>12</v>
      </c>
      <c r="Y182" s="97">
        <f t="shared" si="65"/>
        <v>83430</v>
      </c>
      <c r="Z182" s="123">
        <f t="shared" si="66"/>
        <v>44005</v>
      </c>
      <c r="AA182" s="97">
        <f t="shared" si="67"/>
        <v>0</v>
      </c>
      <c r="AB182" s="97">
        <f t="shared" si="68"/>
        <v>4634</v>
      </c>
      <c r="AE182" s="1">
        <f t="shared" si="59"/>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2"/>
        <v>83449</v>
      </c>
      <c r="I183" s="89">
        <f t="shared" si="70"/>
        <v>382</v>
      </c>
      <c r="J183" s="48">
        <v>3</v>
      </c>
      <c r="K183" s="56">
        <f t="shared" si="71"/>
        <v>15</v>
      </c>
      <c r="L183" s="48">
        <v>0</v>
      </c>
      <c r="M183" s="89">
        <f t="shared" si="74"/>
        <v>4634</v>
      </c>
      <c r="N183" s="48">
        <v>5</v>
      </c>
      <c r="O183" s="89">
        <f t="shared" si="73"/>
        <v>78433</v>
      </c>
      <c r="P183" s="111">
        <f t="shared" si="76"/>
        <v>878</v>
      </c>
      <c r="Q183" s="57">
        <v>760157</v>
      </c>
      <c r="R183" s="48">
        <v>415</v>
      </c>
      <c r="S183" s="118"/>
      <c r="T183" s="57">
        <v>8011</v>
      </c>
      <c r="U183" s="78"/>
      <c r="W183" s="121">
        <f t="shared" si="75"/>
        <v>44006</v>
      </c>
      <c r="X183" s="122">
        <f t="shared" si="69"/>
        <v>19</v>
      </c>
      <c r="Y183" s="97">
        <f t="shared" ref="Y183:Y215" si="77">+H183</f>
        <v>83449</v>
      </c>
      <c r="Z183" s="123">
        <f t="shared" ref="Z183:Z215" si="78">+B183</f>
        <v>44006</v>
      </c>
      <c r="AA183" s="97">
        <f t="shared" ref="AA183:AA215" si="79">+L183</f>
        <v>0</v>
      </c>
      <c r="AB183" s="97">
        <f t="shared" ref="AB183:AB215" si="80">+M183</f>
        <v>4634</v>
      </c>
      <c r="AE183" s="1">
        <f t="shared" si="59"/>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2"/>
        <v>83462</v>
      </c>
      <c r="I184" s="89">
        <f t="shared" si="70"/>
        <v>389</v>
      </c>
      <c r="J184" s="48">
        <v>-7</v>
      </c>
      <c r="K184" s="56">
        <f t="shared" si="71"/>
        <v>8</v>
      </c>
      <c r="L184" s="48">
        <v>0</v>
      </c>
      <c r="M184" s="89">
        <f t="shared" si="74"/>
        <v>4634</v>
      </c>
      <c r="N184" s="48">
        <v>6</v>
      </c>
      <c r="O184" s="89">
        <f t="shared" si="73"/>
        <v>78439</v>
      </c>
      <c r="P184" s="111">
        <f t="shared" si="76"/>
        <v>661</v>
      </c>
      <c r="Q184" s="57">
        <v>760818</v>
      </c>
      <c r="R184" s="48">
        <v>625</v>
      </c>
      <c r="S184" s="118"/>
      <c r="T184" s="57">
        <v>8044</v>
      </c>
      <c r="U184" s="78"/>
      <c r="W184" s="121">
        <f t="shared" si="75"/>
        <v>44007</v>
      </c>
      <c r="X184" s="122">
        <f t="shared" ref="X184:X215" si="81">+G184</f>
        <v>13</v>
      </c>
      <c r="Y184" s="97">
        <f t="shared" si="77"/>
        <v>83462</v>
      </c>
      <c r="Z184" s="123">
        <f t="shared" si="78"/>
        <v>44007</v>
      </c>
      <c r="AA184" s="97">
        <f t="shared" si="79"/>
        <v>0</v>
      </c>
      <c r="AB184" s="97">
        <f t="shared" si="80"/>
        <v>4634</v>
      </c>
      <c r="AE184" s="1">
        <f t="shared" si="59"/>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2"/>
        <v>83483</v>
      </c>
      <c r="I185" s="89">
        <f t="shared" ref="I185:I215" si="82">+H185-M185-O185</f>
        <v>405</v>
      </c>
      <c r="J185" s="48">
        <v>0</v>
      </c>
      <c r="K185" s="56">
        <f t="shared" si="71"/>
        <v>8</v>
      </c>
      <c r="L185" s="48">
        <v>0</v>
      </c>
      <c r="M185" s="89">
        <f t="shared" si="74"/>
        <v>4634</v>
      </c>
      <c r="N185" s="48">
        <v>5</v>
      </c>
      <c r="O185" s="89">
        <f t="shared" si="73"/>
        <v>78444</v>
      </c>
      <c r="P185" s="111">
        <f t="shared" si="76"/>
        <v>626</v>
      </c>
      <c r="Q185" s="57">
        <v>761444</v>
      </c>
      <c r="R185" s="48">
        <v>791</v>
      </c>
      <c r="S185" s="118"/>
      <c r="T185" s="57">
        <v>7876</v>
      </c>
      <c r="U185" s="78"/>
      <c r="W185" s="121">
        <f t="shared" si="75"/>
        <v>44008</v>
      </c>
      <c r="X185" s="122">
        <f t="shared" si="81"/>
        <v>21</v>
      </c>
      <c r="Y185" s="97">
        <f t="shared" si="77"/>
        <v>83483</v>
      </c>
      <c r="Z185" s="123">
        <f t="shared" si="78"/>
        <v>44008</v>
      </c>
      <c r="AA185" s="97">
        <f t="shared" si="79"/>
        <v>0</v>
      </c>
      <c r="AB185" s="97">
        <f t="shared" si="80"/>
        <v>4634</v>
      </c>
      <c r="AE185" s="1">
        <f t="shared" si="59"/>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2"/>
        <v>83500</v>
      </c>
      <c r="I186" s="89">
        <f t="shared" si="82"/>
        <v>415</v>
      </c>
      <c r="J186" s="48">
        <v>0</v>
      </c>
      <c r="K186" s="56">
        <f t="shared" si="71"/>
        <v>8</v>
      </c>
      <c r="L186" s="48">
        <v>0</v>
      </c>
      <c r="M186" s="89">
        <f t="shared" si="74"/>
        <v>4634</v>
      </c>
      <c r="N186" s="48">
        <v>7</v>
      </c>
      <c r="O186" s="89">
        <f t="shared" si="73"/>
        <v>78451</v>
      </c>
      <c r="P186" s="111">
        <f t="shared" si="76"/>
        <v>277</v>
      </c>
      <c r="Q186" s="57">
        <v>761721</v>
      </c>
      <c r="R186" s="48">
        <v>692</v>
      </c>
      <c r="S186" s="118"/>
      <c r="T186" s="57">
        <v>7445</v>
      </c>
      <c r="U186" s="78"/>
      <c r="W186" s="121">
        <f t="shared" si="75"/>
        <v>44009</v>
      </c>
      <c r="X186" s="122">
        <f t="shared" si="81"/>
        <v>17</v>
      </c>
      <c r="Y186" s="97">
        <f t="shared" si="77"/>
        <v>83500</v>
      </c>
      <c r="Z186" s="123">
        <f t="shared" si="78"/>
        <v>44009</v>
      </c>
      <c r="AA186" s="97">
        <f t="shared" si="79"/>
        <v>0</v>
      </c>
      <c r="AB186" s="97">
        <f t="shared" si="80"/>
        <v>4634</v>
      </c>
      <c r="AE186" s="1">
        <f t="shared" si="59"/>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2"/>
        <v>83512</v>
      </c>
      <c r="I187" s="89">
        <f t="shared" si="82"/>
        <v>418</v>
      </c>
      <c r="J187" s="48">
        <v>0</v>
      </c>
      <c r="K187" s="56">
        <f t="shared" si="71"/>
        <v>8</v>
      </c>
      <c r="L187" s="48">
        <v>0</v>
      </c>
      <c r="M187" s="89">
        <f t="shared" si="74"/>
        <v>4634</v>
      </c>
      <c r="N187" s="48">
        <v>9</v>
      </c>
      <c r="O187" s="89">
        <f t="shared" si="73"/>
        <v>78460</v>
      </c>
      <c r="P187" s="111">
        <f t="shared" si="76"/>
        <v>398</v>
      </c>
      <c r="Q187" s="57">
        <v>762119</v>
      </c>
      <c r="R187" s="48">
        <v>824</v>
      </c>
      <c r="S187" s="118"/>
      <c r="T187" s="57">
        <v>7012</v>
      </c>
      <c r="U187" s="78"/>
      <c r="W187" s="121">
        <f t="shared" si="75"/>
        <v>44010</v>
      </c>
      <c r="X187" s="122">
        <f t="shared" si="81"/>
        <v>12</v>
      </c>
      <c r="Y187" s="97">
        <f t="shared" si="77"/>
        <v>83512</v>
      </c>
      <c r="Z187" s="123">
        <f t="shared" si="78"/>
        <v>44010</v>
      </c>
      <c r="AA187" s="97">
        <f t="shared" si="79"/>
        <v>0</v>
      </c>
      <c r="AB187" s="97">
        <f t="shared" si="80"/>
        <v>4634</v>
      </c>
      <c r="AE187" s="1">
        <f t="shared" si="59"/>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2"/>
        <v>83531</v>
      </c>
      <c r="I188" s="89">
        <f t="shared" si="82"/>
        <v>428</v>
      </c>
      <c r="J188" s="48">
        <v>-1</v>
      </c>
      <c r="K188" s="56">
        <f t="shared" si="71"/>
        <v>7</v>
      </c>
      <c r="L188" s="48">
        <v>0</v>
      </c>
      <c r="M188" s="89">
        <f t="shared" si="74"/>
        <v>4634</v>
      </c>
      <c r="N188" s="48">
        <v>9</v>
      </c>
      <c r="O188" s="89">
        <f t="shared" si="73"/>
        <v>78469</v>
      </c>
      <c r="P188" s="111">
        <f t="shared" si="76"/>
        <v>257</v>
      </c>
      <c r="Q188" s="57">
        <v>762376</v>
      </c>
      <c r="R188" s="48">
        <v>458</v>
      </c>
      <c r="S188" s="118"/>
      <c r="T188" s="57">
        <v>6809</v>
      </c>
      <c r="U188" s="78"/>
      <c r="W188" s="121">
        <f t="shared" si="75"/>
        <v>44011</v>
      </c>
      <c r="X188" s="122">
        <f t="shared" si="81"/>
        <v>19</v>
      </c>
      <c r="Y188" s="97">
        <f t="shared" si="77"/>
        <v>83531</v>
      </c>
      <c r="Z188" s="123">
        <f t="shared" si="78"/>
        <v>44011</v>
      </c>
      <c r="AA188" s="97">
        <f t="shared" si="79"/>
        <v>0</v>
      </c>
      <c r="AB188" s="97">
        <f t="shared" si="80"/>
        <v>4634</v>
      </c>
      <c r="AE188" s="1">
        <f t="shared" si="59"/>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2"/>
        <v>83534</v>
      </c>
      <c r="I189" s="89">
        <f t="shared" si="82"/>
        <v>421</v>
      </c>
      <c r="J189" s="48">
        <v>0</v>
      </c>
      <c r="K189" s="56">
        <f t="shared" si="71"/>
        <v>7</v>
      </c>
      <c r="L189" s="48">
        <v>0</v>
      </c>
      <c r="M189" s="89">
        <f t="shared" si="74"/>
        <v>4634</v>
      </c>
      <c r="N189" s="48">
        <v>10</v>
      </c>
      <c r="O189" s="89">
        <f t="shared" si="73"/>
        <v>78479</v>
      </c>
      <c r="P189" s="111">
        <f t="shared" si="76"/>
        <v>368</v>
      </c>
      <c r="Q189" s="57">
        <v>762744</v>
      </c>
      <c r="R189" s="48">
        <v>703</v>
      </c>
      <c r="S189" s="118"/>
      <c r="T189" s="57">
        <v>6479</v>
      </c>
      <c r="U189" s="78"/>
      <c r="W189" s="121">
        <f t="shared" si="75"/>
        <v>44012</v>
      </c>
      <c r="X189" s="122">
        <f t="shared" si="81"/>
        <v>3</v>
      </c>
      <c r="Y189" s="97">
        <f t="shared" si="77"/>
        <v>83534</v>
      </c>
      <c r="Z189" s="123">
        <f t="shared" si="78"/>
        <v>44012</v>
      </c>
      <c r="AA189" s="97">
        <f t="shared" si="79"/>
        <v>0</v>
      </c>
      <c r="AB189" s="97">
        <f t="shared" si="80"/>
        <v>4634</v>
      </c>
      <c r="AE189" s="1">
        <f t="shared" si="59"/>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2"/>
        <v>83537</v>
      </c>
      <c r="I190" s="89">
        <f t="shared" si="82"/>
        <v>416</v>
      </c>
      <c r="J190" s="48">
        <v>0</v>
      </c>
      <c r="K190" s="56">
        <f t="shared" si="71"/>
        <v>7</v>
      </c>
      <c r="L190" s="48">
        <v>0</v>
      </c>
      <c r="M190" s="89">
        <f t="shared" si="74"/>
        <v>4634</v>
      </c>
      <c r="N190" s="48">
        <v>8</v>
      </c>
      <c r="O190" s="89">
        <f t="shared" si="73"/>
        <v>78487</v>
      </c>
      <c r="P190" s="111">
        <f t="shared" si="76"/>
        <v>196</v>
      </c>
      <c r="Q190" s="57">
        <v>762940</v>
      </c>
      <c r="R190" s="48">
        <v>754</v>
      </c>
      <c r="S190" s="118"/>
      <c r="T190" s="57">
        <v>5910</v>
      </c>
      <c r="U190" s="78"/>
      <c r="W190" s="121">
        <f t="shared" si="75"/>
        <v>44013</v>
      </c>
      <c r="X190" s="122">
        <f t="shared" si="81"/>
        <v>3</v>
      </c>
      <c r="Y190" s="97">
        <f t="shared" si="77"/>
        <v>83537</v>
      </c>
      <c r="Z190" s="123">
        <f t="shared" si="78"/>
        <v>44013</v>
      </c>
      <c r="AA190" s="97">
        <f t="shared" si="79"/>
        <v>0</v>
      </c>
      <c r="AB190" s="97">
        <f t="shared" si="80"/>
        <v>4634</v>
      </c>
      <c r="AE190" s="1">
        <f t="shared" si="59"/>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2"/>
        <v>83542</v>
      </c>
      <c r="I191" s="89">
        <f t="shared" si="82"/>
        <v>409</v>
      </c>
      <c r="J191" s="48">
        <v>1</v>
      </c>
      <c r="K191" s="56">
        <f t="shared" si="71"/>
        <v>8</v>
      </c>
      <c r="L191" s="48">
        <v>0</v>
      </c>
      <c r="M191" s="89">
        <f t="shared" si="74"/>
        <v>4634</v>
      </c>
      <c r="N191" s="48">
        <v>12</v>
      </c>
      <c r="O191" s="89">
        <f t="shared" si="73"/>
        <v>78499</v>
      </c>
      <c r="P191" s="111">
        <f t="shared" si="76"/>
        <v>137</v>
      </c>
      <c r="Q191" s="57">
        <v>763077</v>
      </c>
      <c r="R191" s="48">
        <v>453</v>
      </c>
      <c r="S191" s="118"/>
      <c r="T191" s="57">
        <v>5589</v>
      </c>
      <c r="U191" s="78"/>
      <c r="W191" s="121">
        <f t="shared" si="75"/>
        <v>44014</v>
      </c>
      <c r="X191" s="122">
        <f t="shared" si="81"/>
        <v>5</v>
      </c>
      <c r="Y191" s="97">
        <f t="shared" si="77"/>
        <v>83542</v>
      </c>
      <c r="Z191" s="123">
        <f t="shared" si="78"/>
        <v>44014</v>
      </c>
      <c r="AA191" s="97">
        <f t="shared" si="79"/>
        <v>0</v>
      </c>
      <c r="AB191" s="97">
        <f t="shared" si="80"/>
        <v>4634</v>
      </c>
      <c r="AE191" s="1">
        <f t="shared" ref="AE191:AE254" si="83">+B191</f>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2"/>
        <v>83545</v>
      </c>
      <c r="I192" s="89">
        <f t="shared" si="82"/>
        <v>402</v>
      </c>
      <c r="J192" s="48">
        <v>-2</v>
      </c>
      <c r="K192" s="56">
        <f t="shared" ref="K192:K215" si="84">+J192+K191</f>
        <v>6</v>
      </c>
      <c r="L192" s="48">
        <v>0</v>
      </c>
      <c r="M192" s="89">
        <f t="shared" si="74"/>
        <v>4634</v>
      </c>
      <c r="N192" s="48">
        <v>10</v>
      </c>
      <c r="O192" s="89">
        <f t="shared" si="73"/>
        <v>78509</v>
      </c>
      <c r="P192" s="111">
        <f t="shared" si="76"/>
        <v>200</v>
      </c>
      <c r="Q192" s="57">
        <v>763277</v>
      </c>
      <c r="R192" s="48">
        <v>794</v>
      </c>
      <c r="S192" s="118"/>
      <c r="T192" s="57">
        <v>4993</v>
      </c>
      <c r="U192" s="78"/>
      <c r="W192" s="121">
        <f t="shared" si="75"/>
        <v>44015</v>
      </c>
      <c r="X192" s="122">
        <f t="shared" si="81"/>
        <v>3</v>
      </c>
      <c r="Y192" s="97">
        <f t="shared" si="77"/>
        <v>83545</v>
      </c>
      <c r="Z192" s="123">
        <f t="shared" si="78"/>
        <v>44015</v>
      </c>
      <c r="AA192" s="97">
        <f t="shared" si="79"/>
        <v>0</v>
      </c>
      <c r="AB192" s="97">
        <f t="shared" si="80"/>
        <v>4634</v>
      </c>
      <c r="AE192" s="1">
        <f t="shared" si="83"/>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2"/>
        <v>83553</v>
      </c>
      <c r="I193" s="89">
        <f t="shared" si="82"/>
        <v>403</v>
      </c>
      <c r="J193" s="48">
        <v>0</v>
      </c>
      <c r="K193" s="56">
        <f t="shared" si="84"/>
        <v>6</v>
      </c>
      <c r="L193" s="48">
        <v>0</v>
      </c>
      <c r="M193" s="89">
        <f t="shared" si="74"/>
        <v>4634</v>
      </c>
      <c r="N193" s="48">
        <v>7</v>
      </c>
      <c r="O193" s="89">
        <f t="shared" si="73"/>
        <v>78516</v>
      </c>
      <c r="P193" s="111">
        <f t="shared" si="76"/>
        <v>280</v>
      </c>
      <c r="Q193" s="57">
        <v>763557</v>
      </c>
      <c r="R193" s="48">
        <v>1072</v>
      </c>
      <c r="S193" s="118"/>
      <c r="T193" s="57">
        <v>4021</v>
      </c>
      <c r="U193" s="78"/>
      <c r="W193" s="121">
        <f t="shared" si="75"/>
        <v>44016</v>
      </c>
      <c r="X193" s="122">
        <f t="shared" si="81"/>
        <v>8</v>
      </c>
      <c r="Y193" s="97">
        <f t="shared" si="77"/>
        <v>83553</v>
      </c>
      <c r="Z193" s="123">
        <f t="shared" si="78"/>
        <v>44016</v>
      </c>
      <c r="AA193" s="97">
        <f t="shared" si="79"/>
        <v>0</v>
      </c>
      <c r="AB193" s="97">
        <f t="shared" si="80"/>
        <v>4634</v>
      </c>
      <c r="AE193" s="1">
        <f t="shared" si="83"/>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2"/>
        <v>405</v>
      </c>
      <c r="J194" s="48">
        <v>0</v>
      </c>
      <c r="K194" s="56">
        <f t="shared" si="84"/>
        <v>6</v>
      </c>
      <c r="L194" s="48">
        <v>0</v>
      </c>
      <c r="M194" s="89">
        <f t="shared" si="74"/>
        <v>4634</v>
      </c>
      <c r="N194" s="48">
        <v>2</v>
      </c>
      <c r="O194" s="89">
        <f t="shared" ref="O194:O215" si="86">+N194+O193</f>
        <v>78518</v>
      </c>
      <c r="P194" s="111">
        <f t="shared" si="76"/>
        <v>244</v>
      </c>
      <c r="Q194" s="57">
        <v>763801</v>
      </c>
      <c r="R194" s="48">
        <v>455</v>
      </c>
      <c r="S194" s="118"/>
      <c r="T194" s="57">
        <v>3988</v>
      </c>
      <c r="U194" s="78"/>
      <c r="W194" s="121">
        <f t="shared" si="75"/>
        <v>44017</v>
      </c>
      <c r="X194" s="122">
        <f t="shared" si="81"/>
        <v>4</v>
      </c>
      <c r="Y194" s="97">
        <f t="shared" si="77"/>
        <v>83557</v>
      </c>
      <c r="Z194" s="123">
        <f t="shared" si="78"/>
        <v>44017</v>
      </c>
      <c r="AA194" s="97">
        <f t="shared" si="79"/>
        <v>0</v>
      </c>
      <c r="AB194" s="97">
        <f t="shared" si="80"/>
        <v>4634</v>
      </c>
      <c r="AE194" s="1">
        <f t="shared" si="83"/>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2"/>
        <v>403</v>
      </c>
      <c r="J195" s="48">
        <v>1</v>
      </c>
      <c r="K195" s="56">
        <f t="shared" si="84"/>
        <v>7</v>
      </c>
      <c r="L195" s="48">
        <v>0</v>
      </c>
      <c r="M195" s="89">
        <f t="shared" si="74"/>
        <v>4634</v>
      </c>
      <c r="N195" s="48">
        <v>10</v>
      </c>
      <c r="O195" s="89">
        <f t="shared" si="86"/>
        <v>78528</v>
      </c>
      <c r="P195" s="111">
        <f t="shared" si="76"/>
        <v>685</v>
      </c>
      <c r="Q195" s="57">
        <v>764486</v>
      </c>
      <c r="R195" s="48">
        <v>243</v>
      </c>
      <c r="S195" s="118"/>
      <c r="T195" s="57">
        <v>3940</v>
      </c>
      <c r="U195" s="78"/>
      <c r="W195" s="121">
        <f t="shared" si="75"/>
        <v>44018</v>
      </c>
      <c r="X195" s="122">
        <f t="shared" si="81"/>
        <v>8</v>
      </c>
      <c r="Y195" s="97">
        <f t="shared" si="77"/>
        <v>83565</v>
      </c>
      <c r="Z195" s="123">
        <f t="shared" si="78"/>
        <v>44018</v>
      </c>
      <c r="AA195" s="97">
        <f t="shared" si="79"/>
        <v>0</v>
      </c>
      <c r="AB195" s="97">
        <f t="shared" si="80"/>
        <v>4634</v>
      </c>
      <c r="AE195" s="1">
        <f t="shared" si="83"/>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2"/>
        <v>390</v>
      </c>
      <c r="J196" s="48">
        <v>-1</v>
      </c>
      <c r="K196" s="56">
        <f t="shared" si="84"/>
        <v>6</v>
      </c>
      <c r="L196" s="48">
        <v>0</v>
      </c>
      <c r="M196" s="89">
        <f t="shared" si="74"/>
        <v>4634</v>
      </c>
      <c r="N196" s="48">
        <v>20</v>
      </c>
      <c r="O196" s="89">
        <f t="shared" si="86"/>
        <v>78548</v>
      </c>
      <c r="P196" s="111">
        <f t="shared" si="76"/>
        <v>526</v>
      </c>
      <c r="Q196" s="57">
        <v>765012</v>
      </c>
      <c r="R196" s="48">
        <v>231</v>
      </c>
      <c r="S196" s="118"/>
      <c r="T196" s="57">
        <v>4214</v>
      </c>
      <c r="U196" s="78"/>
      <c r="W196" s="121">
        <f t="shared" si="75"/>
        <v>44019</v>
      </c>
      <c r="X196" s="122">
        <f t="shared" si="81"/>
        <v>7</v>
      </c>
      <c r="Y196" s="97">
        <f t="shared" si="77"/>
        <v>83572</v>
      </c>
      <c r="Z196" s="123">
        <f t="shared" si="78"/>
        <v>44019</v>
      </c>
      <c r="AA196" s="97">
        <f t="shared" si="79"/>
        <v>0</v>
      </c>
      <c r="AB196" s="97">
        <f t="shared" si="80"/>
        <v>4634</v>
      </c>
      <c r="AE196" s="1">
        <f t="shared" si="83"/>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2"/>
        <v>357</v>
      </c>
      <c r="J197" s="48">
        <v>-1</v>
      </c>
      <c r="K197" s="56">
        <f t="shared" si="84"/>
        <v>5</v>
      </c>
      <c r="L197" s="48">
        <v>0</v>
      </c>
      <c r="M197" s="89">
        <f t="shared" si="74"/>
        <v>4634</v>
      </c>
      <c r="N197" s="48">
        <v>42</v>
      </c>
      <c r="O197" s="89">
        <f t="shared" si="86"/>
        <v>78590</v>
      </c>
      <c r="P197" s="111">
        <f t="shared" si="76"/>
        <v>332</v>
      </c>
      <c r="Q197" s="57">
        <v>765344</v>
      </c>
      <c r="R197" s="48">
        <v>706</v>
      </c>
      <c r="S197" s="118"/>
      <c r="T197" s="57">
        <v>3840</v>
      </c>
      <c r="U197" s="78"/>
      <c r="W197" s="121">
        <f t="shared" si="75"/>
        <v>44020</v>
      </c>
      <c r="X197" s="122">
        <f t="shared" si="81"/>
        <v>9</v>
      </c>
      <c r="Y197" s="97">
        <f t="shared" si="77"/>
        <v>83581</v>
      </c>
      <c r="Z197" s="123">
        <f t="shared" si="78"/>
        <v>44020</v>
      </c>
      <c r="AA197" s="97">
        <f t="shared" si="79"/>
        <v>0</v>
      </c>
      <c r="AB197" s="97">
        <f t="shared" si="80"/>
        <v>4634</v>
      </c>
      <c r="AE197" s="1">
        <f t="shared" si="83"/>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2"/>
        <v>342</v>
      </c>
      <c r="J198" s="48">
        <v>-1</v>
      </c>
      <c r="K198" s="56">
        <f t="shared" si="84"/>
        <v>4</v>
      </c>
      <c r="L198" s="48">
        <v>0</v>
      </c>
      <c r="M198" s="89">
        <f t="shared" si="74"/>
        <v>4634</v>
      </c>
      <c r="N198" s="48">
        <v>19</v>
      </c>
      <c r="O198" s="89">
        <f t="shared" si="86"/>
        <v>78609</v>
      </c>
      <c r="P198" s="111">
        <f t="shared" si="76"/>
        <v>271</v>
      </c>
      <c r="Q198" s="57">
        <v>765615</v>
      </c>
      <c r="R198" s="48">
        <v>311</v>
      </c>
      <c r="S198" s="118"/>
      <c r="T198" s="57">
        <v>3796</v>
      </c>
      <c r="U198" s="78"/>
      <c r="W198" s="121">
        <f t="shared" si="75"/>
        <v>44021</v>
      </c>
      <c r="X198" s="122">
        <f t="shared" si="81"/>
        <v>4</v>
      </c>
      <c r="Y198" s="97">
        <f t="shared" si="77"/>
        <v>83585</v>
      </c>
      <c r="Z198" s="123">
        <f t="shared" si="78"/>
        <v>44021</v>
      </c>
      <c r="AA198" s="97">
        <f t="shared" si="79"/>
        <v>0</v>
      </c>
      <c r="AB198" s="97">
        <f t="shared" si="80"/>
        <v>4634</v>
      </c>
      <c r="AE198" s="1">
        <f t="shared" si="83"/>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2"/>
        <v>330</v>
      </c>
      <c r="J199" s="48">
        <v>-1</v>
      </c>
      <c r="K199" s="56">
        <f t="shared" si="84"/>
        <v>3</v>
      </c>
      <c r="L199" s="48">
        <v>0</v>
      </c>
      <c r="M199" s="89">
        <f t="shared" si="74"/>
        <v>4634</v>
      </c>
      <c r="N199" s="48">
        <v>14</v>
      </c>
      <c r="O199" s="89">
        <f t="shared" si="86"/>
        <v>78623</v>
      </c>
      <c r="P199" s="111">
        <f t="shared" si="76"/>
        <v>319</v>
      </c>
      <c r="Q199" s="57">
        <v>765934</v>
      </c>
      <c r="R199" s="48">
        <v>533</v>
      </c>
      <c r="S199" s="118"/>
      <c r="T199" s="57">
        <v>3580</v>
      </c>
      <c r="U199" s="78"/>
      <c r="W199" s="121">
        <f t="shared" si="75"/>
        <v>44022</v>
      </c>
      <c r="X199" s="122">
        <f t="shared" si="81"/>
        <v>2</v>
      </c>
      <c r="Y199" s="97">
        <f t="shared" si="77"/>
        <v>83587</v>
      </c>
      <c r="Z199" s="123">
        <f t="shared" si="78"/>
        <v>44022</v>
      </c>
      <c r="AA199" s="97">
        <f t="shared" si="79"/>
        <v>0</v>
      </c>
      <c r="AB199" s="97">
        <f t="shared" si="80"/>
        <v>4634</v>
      </c>
      <c r="AE199" s="1">
        <f t="shared" si="83"/>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2"/>
        <v>326</v>
      </c>
      <c r="J200" s="48">
        <v>0</v>
      </c>
      <c r="K200" s="56">
        <f t="shared" si="84"/>
        <v>3</v>
      </c>
      <c r="L200" s="48">
        <v>0</v>
      </c>
      <c r="M200" s="89">
        <f t="shared" si="74"/>
        <v>4634</v>
      </c>
      <c r="N200" s="48">
        <v>11</v>
      </c>
      <c r="O200" s="89">
        <f t="shared" si="86"/>
        <v>78634</v>
      </c>
      <c r="P200" s="111">
        <f t="shared" si="76"/>
        <v>395</v>
      </c>
      <c r="Q200" s="57">
        <v>766329</v>
      </c>
      <c r="R200" s="48">
        <v>235</v>
      </c>
      <c r="S200" s="118"/>
      <c r="T200" s="57">
        <v>3739</v>
      </c>
      <c r="U200" s="78"/>
      <c r="W200" s="121">
        <f t="shared" si="75"/>
        <v>44023</v>
      </c>
      <c r="X200" s="122">
        <f t="shared" si="81"/>
        <v>7</v>
      </c>
      <c r="Y200" s="97">
        <f t="shared" si="77"/>
        <v>83594</v>
      </c>
      <c r="Z200" s="123">
        <f t="shared" si="78"/>
        <v>44023</v>
      </c>
      <c r="AA200" s="97">
        <f t="shared" si="79"/>
        <v>0</v>
      </c>
      <c r="AB200" s="97">
        <f t="shared" si="80"/>
        <v>4634</v>
      </c>
      <c r="AE200" s="1">
        <f t="shared" si="83"/>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2"/>
        <v>320</v>
      </c>
      <c r="J201" s="48">
        <v>0</v>
      </c>
      <c r="K201" s="56">
        <f t="shared" si="84"/>
        <v>3</v>
      </c>
      <c r="L201" s="48">
        <v>0</v>
      </c>
      <c r="M201" s="89">
        <f t="shared" si="74"/>
        <v>4634</v>
      </c>
      <c r="N201" s="48">
        <v>14</v>
      </c>
      <c r="O201" s="89">
        <f t="shared" si="86"/>
        <v>78648</v>
      </c>
      <c r="P201" s="111">
        <f t="shared" si="76"/>
        <v>293</v>
      </c>
      <c r="Q201" s="57">
        <v>766622</v>
      </c>
      <c r="R201" s="48">
        <v>538</v>
      </c>
      <c r="S201" s="118"/>
      <c r="T201" s="57">
        <v>3494</v>
      </c>
      <c r="U201" s="78"/>
      <c r="W201" s="121">
        <f t="shared" si="75"/>
        <v>44024</v>
      </c>
      <c r="X201" s="122">
        <f t="shared" si="81"/>
        <v>8</v>
      </c>
      <c r="Y201" s="97">
        <f t="shared" si="77"/>
        <v>83602</v>
      </c>
      <c r="Z201" s="123">
        <f t="shared" si="78"/>
        <v>44024</v>
      </c>
      <c r="AA201" s="97">
        <f t="shared" si="79"/>
        <v>0</v>
      </c>
      <c r="AB201" s="97">
        <f t="shared" si="80"/>
        <v>4634</v>
      </c>
      <c r="AE201" s="1">
        <f t="shared" si="83"/>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2"/>
        <v>297</v>
      </c>
      <c r="J202" s="48">
        <v>0</v>
      </c>
      <c r="K202" s="56">
        <f t="shared" si="84"/>
        <v>3</v>
      </c>
      <c r="L202" s="48">
        <v>0</v>
      </c>
      <c r="M202" s="89">
        <f t="shared" si="74"/>
        <v>4634</v>
      </c>
      <c r="N202" s="48">
        <v>26</v>
      </c>
      <c r="O202" s="89">
        <f t="shared" si="86"/>
        <v>78674</v>
      </c>
      <c r="P202" s="111">
        <f t="shared" si="76"/>
        <v>281</v>
      </c>
      <c r="Q202" s="57">
        <v>766903</v>
      </c>
      <c r="R202" s="48">
        <v>508</v>
      </c>
      <c r="S202" s="118"/>
      <c r="T202" s="57">
        <v>3267</v>
      </c>
      <c r="U202" s="78"/>
      <c r="W202" s="121">
        <f t="shared" si="75"/>
        <v>44025</v>
      </c>
      <c r="X202" s="122">
        <f t="shared" si="81"/>
        <v>3</v>
      </c>
      <c r="Y202" s="97">
        <f t="shared" si="77"/>
        <v>83605</v>
      </c>
      <c r="Z202" s="123">
        <f t="shared" si="78"/>
        <v>44025</v>
      </c>
      <c r="AA202" s="97">
        <f t="shared" si="79"/>
        <v>0</v>
      </c>
      <c r="AB202" s="97">
        <f t="shared" si="80"/>
        <v>4634</v>
      </c>
      <c r="AE202" s="1">
        <f t="shared" si="83"/>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2"/>
        <v>284</v>
      </c>
      <c r="J203" s="48">
        <v>0</v>
      </c>
      <c r="K203" s="56">
        <f t="shared" si="84"/>
        <v>3</v>
      </c>
      <c r="L203" s="48">
        <v>0</v>
      </c>
      <c r="M203" s="89">
        <f t="shared" si="74"/>
        <v>4634</v>
      </c>
      <c r="N203" s="48">
        <v>19</v>
      </c>
      <c r="O203" s="89">
        <f t="shared" si="86"/>
        <v>78693</v>
      </c>
      <c r="P203" s="111">
        <f t="shared" si="76"/>
        <v>529</v>
      </c>
      <c r="Q203" s="57">
        <v>767432</v>
      </c>
      <c r="R203" s="48">
        <v>219</v>
      </c>
      <c r="S203" s="118"/>
      <c r="T203" s="57">
        <v>3577</v>
      </c>
      <c r="U203" s="78"/>
      <c r="W203" s="121">
        <f t="shared" si="75"/>
        <v>44026</v>
      </c>
      <c r="X203" s="122">
        <f t="shared" si="81"/>
        <v>6</v>
      </c>
      <c r="Y203" s="97">
        <f t="shared" si="77"/>
        <v>83611</v>
      </c>
      <c r="Z203" s="123">
        <f t="shared" si="78"/>
        <v>44026</v>
      </c>
      <c r="AA203" s="97">
        <f t="shared" si="79"/>
        <v>0</v>
      </c>
      <c r="AB203" s="97">
        <f t="shared" si="80"/>
        <v>4634</v>
      </c>
      <c r="AE203" s="1">
        <f t="shared" si="83"/>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2"/>
        <v>259</v>
      </c>
      <c r="J204" s="48">
        <v>0</v>
      </c>
      <c r="K204" s="56">
        <f t="shared" si="84"/>
        <v>3</v>
      </c>
      <c r="L204" s="48">
        <v>0</v>
      </c>
      <c r="M204" s="89">
        <f t="shared" si="74"/>
        <v>4634</v>
      </c>
      <c r="N204" s="48">
        <v>26</v>
      </c>
      <c r="O204" s="89">
        <f t="shared" si="86"/>
        <v>78719</v>
      </c>
      <c r="P204" s="111">
        <f t="shared" si="76"/>
        <v>100</v>
      </c>
      <c r="Q204" s="57">
        <v>767532</v>
      </c>
      <c r="R204" s="48">
        <v>364</v>
      </c>
      <c r="S204" s="118"/>
      <c r="T204" s="57">
        <v>3313</v>
      </c>
      <c r="U204" s="78"/>
      <c r="W204" s="121">
        <f t="shared" si="75"/>
        <v>44027</v>
      </c>
      <c r="X204" s="122">
        <f t="shared" si="81"/>
        <v>1</v>
      </c>
      <c r="Y204" s="97">
        <f t="shared" si="77"/>
        <v>83612</v>
      </c>
      <c r="Z204" s="123">
        <f t="shared" si="78"/>
        <v>44027</v>
      </c>
      <c r="AA204" s="97">
        <f t="shared" si="79"/>
        <v>0</v>
      </c>
      <c r="AB204" s="97">
        <f t="shared" si="80"/>
        <v>4634</v>
      </c>
      <c r="AE204" s="1">
        <f t="shared" si="83"/>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2"/>
        <v>251</v>
      </c>
      <c r="J205" s="48">
        <v>0</v>
      </c>
      <c r="K205" s="56">
        <f t="shared" si="84"/>
        <v>3</v>
      </c>
      <c r="L205" s="48">
        <v>0</v>
      </c>
      <c r="M205" s="89">
        <f t="shared" si="74"/>
        <v>4634</v>
      </c>
      <c r="N205" s="48">
        <v>18</v>
      </c>
      <c r="O205" s="89">
        <f t="shared" si="86"/>
        <v>78737</v>
      </c>
      <c r="P205" s="111">
        <f t="shared" si="76"/>
        <v>384</v>
      </c>
      <c r="Q205" s="57">
        <v>767916</v>
      </c>
      <c r="R205" s="48">
        <v>46</v>
      </c>
      <c r="S205" s="118"/>
      <c r="T205" s="57">
        <v>3651</v>
      </c>
      <c r="U205" s="78"/>
      <c r="W205" s="121">
        <f t="shared" si="75"/>
        <v>44028</v>
      </c>
      <c r="X205" s="122">
        <f t="shared" si="81"/>
        <v>10</v>
      </c>
      <c r="Y205" s="97">
        <f t="shared" si="77"/>
        <v>83622</v>
      </c>
      <c r="Z205" s="123">
        <f t="shared" si="78"/>
        <v>44028</v>
      </c>
      <c r="AA205" s="97">
        <f t="shared" si="79"/>
        <v>0</v>
      </c>
      <c r="AB205" s="97">
        <f t="shared" si="80"/>
        <v>4634</v>
      </c>
      <c r="AE205" s="1">
        <f t="shared" si="83"/>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2"/>
        <v>252</v>
      </c>
      <c r="J206" s="48">
        <v>0</v>
      </c>
      <c r="K206" s="56">
        <f t="shared" si="84"/>
        <v>3</v>
      </c>
      <c r="L206" s="48">
        <v>0</v>
      </c>
      <c r="M206" s="89">
        <f t="shared" si="74"/>
        <v>4634</v>
      </c>
      <c r="N206" s="48">
        <v>21</v>
      </c>
      <c r="O206" s="89">
        <f t="shared" si="86"/>
        <v>78758</v>
      </c>
      <c r="P206" s="111">
        <f t="shared" si="76"/>
        <v>554</v>
      </c>
      <c r="Q206" s="57">
        <v>768470</v>
      </c>
      <c r="R206" s="48">
        <v>129</v>
      </c>
      <c r="S206" s="118"/>
      <c r="T206" s="57">
        <v>4072</v>
      </c>
      <c r="U206" s="78"/>
      <c r="W206" s="121">
        <f t="shared" si="75"/>
        <v>44029</v>
      </c>
      <c r="X206" s="122">
        <f t="shared" si="81"/>
        <v>22</v>
      </c>
      <c r="Y206" s="97">
        <f t="shared" si="77"/>
        <v>83644</v>
      </c>
      <c r="Z206" s="123">
        <f t="shared" si="78"/>
        <v>44029</v>
      </c>
      <c r="AA206" s="97">
        <f t="shared" si="79"/>
        <v>0</v>
      </c>
      <c r="AB206" s="97">
        <f t="shared" si="80"/>
        <v>4634</v>
      </c>
      <c r="AE206" s="1">
        <f t="shared" si="83"/>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2"/>
        <v>251</v>
      </c>
      <c r="J207" s="48">
        <v>0</v>
      </c>
      <c r="K207" s="56">
        <f t="shared" si="84"/>
        <v>3</v>
      </c>
      <c r="L207" s="48">
        <v>0</v>
      </c>
      <c r="M207" s="89">
        <f t="shared" si="74"/>
        <v>4634</v>
      </c>
      <c r="N207" s="48">
        <v>17</v>
      </c>
      <c r="O207" s="89">
        <f t="shared" si="86"/>
        <v>78775</v>
      </c>
      <c r="P207" s="111">
        <f t="shared" si="76"/>
        <v>3119</v>
      </c>
      <c r="Q207" s="57">
        <v>771589</v>
      </c>
      <c r="R207" s="48">
        <v>212</v>
      </c>
      <c r="S207" s="118"/>
      <c r="T207" s="57">
        <v>6925</v>
      </c>
      <c r="U207" s="78"/>
      <c r="W207" s="121">
        <f t="shared" si="75"/>
        <v>44030</v>
      </c>
      <c r="X207" s="122">
        <f t="shared" si="81"/>
        <v>16</v>
      </c>
      <c r="Y207" s="97">
        <f t="shared" si="77"/>
        <v>83660</v>
      </c>
      <c r="Z207" s="123">
        <f t="shared" si="78"/>
        <v>44030</v>
      </c>
      <c r="AA207" s="97">
        <f t="shared" si="79"/>
        <v>0</v>
      </c>
      <c r="AB207" s="97">
        <f t="shared" si="80"/>
        <v>4634</v>
      </c>
      <c r="AE207" s="1">
        <f t="shared" si="83"/>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2"/>
        <v>249</v>
      </c>
      <c r="J208" s="48">
        <v>2</v>
      </c>
      <c r="K208" s="56">
        <f t="shared" si="84"/>
        <v>5</v>
      </c>
      <c r="L208" s="48">
        <v>0</v>
      </c>
      <c r="M208" s="89">
        <f t="shared" si="74"/>
        <v>4634</v>
      </c>
      <c r="N208" s="48">
        <v>24</v>
      </c>
      <c r="O208" s="89">
        <f t="shared" si="86"/>
        <v>78799</v>
      </c>
      <c r="P208" s="111">
        <f t="shared" si="76"/>
        <v>744</v>
      </c>
      <c r="Q208" s="57">
        <v>772333</v>
      </c>
      <c r="R208" s="48">
        <v>465</v>
      </c>
      <c r="S208" s="118"/>
      <c r="T208" s="57">
        <v>7204</v>
      </c>
      <c r="U208" s="78"/>
      <c r="W208" s="121">
        <f t="shared" si="75"/>
        <v>44031</v>
      </c>
      <c r="X208" s="122">
        <f t="shared" si="81"/>
        <v>22</v>
      </c>
      <c r="Y208" s="97">
        <f t="shared" si="77"/>
        <v>83682</v>
      </c>
      <c r="Z208" s="123">
        <f t="shared" si="78"/>
        <v>44031</v>
      </c>
      <c r="AA208" s="97">
        <f t="shared" si="79"/>
        <v>0</v>
      </c>
      <c r="AB208" s="97">
        <f t="shared" si="80"/>
        <v>4634</v>
      </c>
      <c r="AE208" s="1">
        <f t="shared" si="83"/>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2"/>
        <v>242</v>
      </c>
      <c r="J209" s="48">
        <v>2</v>
      </c>
      <c r="K209" s="56">
        <f t="shared" si="84"/>
        <v>7</v>
      </c>
      <c r="L209" s="48">
        <v>0</v>
      </c>
      <c r="M209" s="89">
        <f t="shared" ref="M209:M215" si="87">+L209+M208</f>
        <v>4634</v>
      </c>
      <c r="N209" s="48">
        <v>18</v>
      </c>
      <c r="O209" s="89">
        <f t="shared" si="86"/>
        <v>78817</v>
      </c>
      <c r="P209" s="111">
        <f t="shared" si="76"/>
        <v>155</v>
      </c>
      <c r="Q209" s="57">
        <v>772488</v>
      </c>
      <c r="R209" s="48">
        <v>251</v>
      </c>
      <c r="S209" s="118"/>
      <c r="T209" s="57">
        <v>7108</v>
      </c>
      <c r="U209" s="78"/>
      <c r="W209" s="121">
        <f t="shared" si="75"/>
        <v>44032</v>
      </c>
      <c r="X209" s="122">
        <f t="shared" si="81"/>
        <v>11</v>
      </c>
      <c r="Y209" s="97">
        <f t="shared" si="77"/>
        <v>83693</v>
      </c>
      <c r="Z209" s="123">
        <f t="shared" si="78"/>
        <v>44032</v>
      </c>
      <c r="AA209" s="97">
        <f t="shared" si="79"/>
        <v>0</v>
      </c>
      <c r="AB209" s="97">
        <f t="shared" si="80"/>
        <v>4634</v>
      </c>
      <c r="AE209" s="1">
        <f t="shared" si="83"/>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2"/>
        <v>233</v>
      </c>
      <c r="J210" s="48">
        <v>-1</v>
      </c>
      <c r="K210" s="56">
        <f t="shared" si="84"/>
        <v>6</v>
      </c>
      <c r="L210" s="48">
        <v>0</v>
      </c>
      <c r="M210" s="89">
        <f t="shared" si="87"/>
        <v>4634</v>
      </c>
      <c r="N210" s="48">
        <v>23</v>
      </c>
      <c r="O210" s="89">
        <f t="shared" si="86"/>
        <v>78840</v>
      </c>
      <c r="P210" s="111">
        <f t="shared" si="76"/>
        <v>316</v>
      </c>
      <c r="Q210" s="57">
        <v>772804</v>
      </c>
      <c r="R210" s="48">
        <v>434</v>
      </c>
      <c r="S210" s="118"/>
      <c r="T210" s="57">
        <v>6988</v>
      </c>
      <c r="U210" s="78"/>
      <c r="W210" s="121">
        <f t="shared" si="75"/>
        <v>44033</v>
      </c>
      <c r="X210" s="122">
        <f t="shared" si="81"/>
        <v>14</v>
      </c>
      <c r="Y210" s="97">
        <f t="shared" si="77"/>
        <v>83707</v>
      </c>
      <c r="Z210" s="123">
        <f t="shared" si="78"/>
        <v>44033</v>
      </c>
      <c r="AA210" s="97">
        <f t="shared" si="79"/>
        <v>0</v>
      </c>
      <c r="AB210" s="97">
        <f t="shared" si="80"/>
        <v>4634</v>
      </c>
      <c r="AE210" s="1">
        <f t="shared" si="83"/>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2"/>
        <v>240</v>
      </c>
      <c r="J211" s="48">
        <v>5</v>
      </c>
      <c r="K211" s="56">
        <f t="shared" si="84"/>
        <v>11</v>
      </c>
      <c r="L211" s="48">
        <v>0</v>
      </c>
      <c r="M211" s="89">
        <f t="shared" si="87"/>
        <v>4634</v>
      </c>
      <c r="N211" s="48">
        <v>15</v>
      </c>
      <c r="O211" s="89">
        <f t="shared" si="86"/>
        <v>78855</v>
      </c>
      <c r="P211" s="111">
        <f t="shared" si="76"/>
        <v>608</v>
      </c>
      <c r="Q211" s="57">
        <v>773412</v>
      </c>
      <c r="R211" s="48">
        <v>378</v>
      </c>
      <c r="S211" s="118"/>
      <c r="T211" s="57">
        <v>7218</v>
      </c>
      <c r="U211" s="78"/>
      <c r="W211" s="121">
        <f t="shared" si="75"/>
        <v>44034</v>
      </c>
      <c r="X211" s="122">
        <f t="shared" si="81"/>
        <v>22</v>
      </c>
      <c r="Y211" s="97">
        <f t="shared" si="77"/>
        <v>83729</v>
      </c>
      <c r="Z211" s="123">
        <f t="shared" si="78"/>
        <v>44034</v>
      </c>
      <c r="AA211" s="97">
        <f t="shared" si="79"/>
        <v>0</v>
      </c>
      <c r="AB211" s="97">
        <f t="shared" si="80"/>
        <v>4634</v>
      </c>
      <c r="AE211" s="1">
        <f t="shared" si="83"/>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2"/>
        <v>243</v>
      </c>
      <c r="J212" s="48">
        <v>1</v>
      </c>
      <c r="K212" s="56">
        <f t="shared" si="84"/>
        <v>12</v>
      </c>
      <c r="L212" s="48">
        <v>0</v>
      </c>
      <c r="M212" s="89">
        <f t="shared" si="87"/>
        <v>4634</v>
      </c>
      <c r="N212" s="48">
        <v>18</v>
      </c>
      <c r="O212" s="89">
        <f t="shared" si="86"/>
        <v>78873</v>
      </c>
      <c r="P212" s="111">
        <f t="shared" si="76"/>
        <v>390</v>
      </c>
      <c r="Q212" s="57">
        <v>773802</v>
      </c>
      <c r="R212" s="48">
        <v>66</v>
      </c>
      <c r="S212" s="118"/>
      <c r="T212" s="57">
        <v>7526</v>
      </c>
      <c r="U212" s="78"/>
      <c r="W212" s="121">
        <f t="shared" si="75"/>
        <v>44035</v>
      </c>
      <c r="X212" s="122">
        <f t="shared" si="81"/>
        <v>21</v>
      </c>
      <c r="Y212" s="97">
        <f t="shared" si="77"/>
        <v>83750</v>
      </c>
      <c r="Z212" s="123">
        <f t="shared" si="78"/>
        <v>44035</v>
      </c>
      <c r="AA212" s="97">
        <f t="shared" si="79"/>
        <v>0</v>
      </c>
      <c r="AB212" s="97">
        <f t="shared" si="80"/>
        <v>4634</v>
      </c>
      <c r="AE212" s="1">
        <f t="shared" si="83"/>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2"/>
        <v>261</v>
      </c>
      <c r="J213" s="48">
        <v>-1</v>
      </c>
      <c r="K213" s="56">
        <f t="shared" si="84"/>
        <v>11</v>
      </c>
      <c r="L213" s="48">
        <v>0</v>
      </c>
      <c r="M213" s="89">
        <f t="shared" si="87"/>
        <v>4634</v>
      </c>
      <c r="N213" s="48">
        <v>16</v>
      </c>
      <c r="O213" s="89">
        <f t="shared" si="86"/>
        <v>78889</v>
      </c>
      <c r="P213" s="111">
        <f t="shared" si="76"/>
        <v>4250</v>
      </c>
      <c r="Q213" s="57">
        <v>778052</v>
      </c>
      <c r="R213" s="48">
        <v>256</v>
      </c>
      <c r="S213" s="118"/>
      <c r="T213" s="57">
        <v>11500</v>
      </c>
      <c r="U213" s="78"/>
      <c r="W213" s="121">
        <f t="shared" si="75"/>
        <v>44036</v>
      </c>
      <c r="X213" s="122">
        <f t="shared" si="81"/>
        <v>34</v>
      </c>
      <c r="Y213" s="97">
        <f t="shared" si="77"/>
        <v>83784</v>
      </c>
      <c r="Z213" s="123">
        <f t="shared" si="78"/>
        <v>44036</v>
      </c>
      <c r="AA213" s="97">
        <f t="shared" si="79"/>
        <v>0</v>
      </c>
      <c r="AB213" s="97">
        <f t="shared" si="80"/>
        <v>4634</v>
      </c>
      <c r="AE213" s="1">
        <f t="shared" si="83"/>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2"/>
        <v>288</v>
      </c>
      <c r="J214" s="48">
        <v>7</v>
      </c>
      <c r="K214" s="56">
        <f t="shared" si="84"/>
        <v>18</v>
      </c>
      <c r="L214" s="48">
        <v>0</v>
      </c>
      <c r="M214" s="89">
        <f t="shared" si="87"/>
        <v>4634</v>
      </c>
      <c r="N214" s="48">
        <v>19</v>
      </c>
      <c r="O214" s="89">
        <f t="shared" si="86"/>
        <v>78908</v>
      </c>
      <c r="P214" s="111">
        <f t="shared" ref="P214:P224" si="88">+Q214-Q213</f>
        <v>948</v>
      </c>
      <c r="Q214" s="57">
        <v>779000</v>
      </c>
      <c r="R214" s="48">
        <v>673</v>
      </c>
      <c r="S214" s="118"/>
      <c r="T214" s="57">
        <v>11762</v>
      </c>
      <c r="U214" s="78"/>
      <c r="W214" s="121">
        <f t="shared" si="75"/>
        <v>44037</v>
      </c>
      <c r="X214" s="122">
        <f t="shared" si="81"/>
        <v>46</v>
      </c>
      <c r="Y214" s="97">
        <f t="shared" si="77"/>
        <v>83830</v>
      </c>
      <c r="Z214" s="123">
        <f t="shared" si="78"/>
        <v>44037</v>
      </c>
      <c r="AA214" s="97">
        <f t="shared" si="79"/>
        <v>0</v>
      </c>
      <c r="AB214" s="97">
        <f t="shared" si="80"/>
        <v>4634</v>
      </c>
      <c r="AE214" s="1">
        <f t="shared" si="83"/>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2"/>
        <v>339</v>
      </c>
      <c r="J215" s="48">
        <v>3</v>
      </c>
      <c r="K215" s="56">
        <f t="shared" si="84"/>
        <v>21</v>
      </c>
      <c r="L215" s="48">
        <v>0</v>
      </c>
      <c r="M215" s="89">
        <f t="shared" si="87"/>
        <v>4634</v>
      </c>
      <c r="N215" s="48">
        <v>10</v>
      </c>
      <c r="O215" s="89">
        <f t="shared" si="86"/>
        <v>78918</v>
      </c>
      <c r="P215" s="111">
        <f t="shared" si="88"/>
        <v>2406</v>
      </c>
      <c r="Q215" s="57">
        <v>781406</v>
      </c>
      <c r="R215" s="48">
        <v>228</v>
      </c>
      <c r="S215" s="118"/>
      <c r="T215" s="57">
        <v>13935</v>
      </c>
      <c r="U215" s="78"/>
      <c r="W215" s="121">
        <f t="shared" si="75"/>
        <v>44038</v>
      </c>
      <c r="X215" s="122">
        <f t="shared" si="81"/>
        <v>61</v>
      </c>
      <c r="Y215" s="97">
        <f t="shared" si="77"/>
        <v>83891</v>
      </c>
      <c r="Z215" s="123">
        <f t="shared" si="78"/>
        <v>44038</v>
      </c>
      <c r="AA215" s="97">
        <f t="shared" si="79"/>
        <v>0</v>
      </c>
      <c r="AB215" s="97">
        <f t="shared" si="80"/>
        <v>4634</v>
      </c>
      <c r="AE215" s="1">
        <f t="shared" si="83"/>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89">+J216+K215</f>
        <v>20</v>
      </c>
      <c r="L216" s="48">
        <v>0</v>
      </c>
      <c r="M216" s="89">
        <f t="shared" ref="M216:M224" si="90">+L216+M215</f>
        <v>4634</v>
      </c>
      <c r="N216" s="48">
        <v>16</v>
      </c>
      <c r="O216" s="89">
        <f t="shared" ref="O216:O224" si="91">+N216+O215</f>
        <v>78934</v>
      </c>
      <c r="P216" s="111">
        <f t="shared" si="88"/>
        <v>878</v>
      </c>
      <c r="Q216" s="57">
        <v>782284</v>
      </c>
      <c r="R216" s="48">
        <v>184</v>
      </c>
      <c r="S216" s="118"/>
      <c r="T216" s="57">
        <v>14590</v>
      </c>
      <c r="U216" s="78"/>
      <c r="W216" s="121">
        <f t="shared" ref="W216:W247" si="92">+B216</f>
        <v>44039</v>
      </c>
      <c r="X216" s="122">
        <f t="shared" ref="X216:X247" si="93">+G216</f>
        <v>68</v>
      </c>
      <c r="Y216" s="97">
        <f t="shared" ref="Y216:Y247" si="94">+H216</f>
        <v>83959</v>
      </c>
      <c r="Z216" s="123">
        <f t="shared" ref="Z216:Z247" si="95">+B216</f>
        <v>44039</v>
      </c>
      <c r="AA216" s="97">
        <f t="shared" ref="AA216:AA247" si="96">+L216</f>
        <v>0</v>
      </c>
      <c r="AB216" s="97">
        <f t="shared" ref="AB216:AB247" si="97">+M216</f>
        <v>4634</v>
      </c>
      <c r="AE216" s="1">
        <f t="shared" si="83"/>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89"/>
        <v>25</v>
      </c>
      <c r="L217" s="48">
        <v>0</v>
      </c>
      <c r="M217" s="89">
        <f t="shared" si="90"/>
        <v>4634</v>
      </c>
      <c r="N217" s="48">
        <v>10</v>
      </c>
      <c r="O217" s="89">
        <f t="shared" si="91"/>
        <v>78944</v>
      </c>
      <c r="P217" s="111">
        <f t="shared" si="88"/>
        <v>769</v>
      </c>
      <c r="Q217" s="57">
        <v>783053</v>
      </c>
      <c r="R217" s="48">
        <v>325</v>
      </c>
      <c r="S217" s="118"/>
      <c r="T217" s="57">
        <v>15034</v>
      </c>
      <c r="U217" s="78"/>
      <c r="W217" s="121">
        <f t="shared" si="92"/>
        <v>44040</v>
      </c>
      <c r="X217" s="122">
        <f t="shared" si="93"/>
        <v>101</v>
      </c>
      <c r="Y217" s="97">
        <f t="shared" si="94"/>
        <v>84060</v>
      </c>
      <c r="Z217" s="123">
        <f t="shared" si="95"/>
        <v>44040</v>
      </c>
      <c r="AA217" s="97">
        <f t="shared" si="96"/>
        <v>0</v>
      </c>
      <c r="AB217" s="97">
        <f t="shared" si="97"/>
        <v>4634</v>
      </c>
      <c r="AE217" s="1">
        <f t="shared" si="83"/>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89"/>
        <v>33</v>
      </c>
      <c r="L218" s="48">
        <v>0</v>
      </c>
      <c r="M218" s="89">
        <f t="shared" si="90"/>
        <v>4634</v>
      </c>
      <c r="N218" s="48">
        <v>13</v>
      </c>
      <c r="O218" s="89">
        <f t="shared" si="91"/>
        <v>78957</v>
      </c>
      <c r="P218" s="111">
        <f t="shared" si="88"/>
        <v>3904</v>
      </c>
      <c r="Q218" s="57">
        <v>786957</v>
      </c>
      <c r="R218" s="48">
        <v>584</v>
      </c>
      <c r="S218" s="118"/>
      <c r="T218" s="57">
        <v>18353</v>
      </c>
      <c r="U218" s="78"/>
      <c r="W218" s="121">
        <f t="shared" si="92"/>
        <v>44041</v>
      </c>
      <c r="X218" s="122">
        <f t="shared" si="93"/>
        <v>105</v>
      </c>
      <c r="Y218" s="97">
        <f t="shared" si="94"/>
        <v>84165</v>
      </c>
      <c r="Z218" s="123">
        <f t="shared" si="95"/>
        <v>44041</v>
      </c>
      <c r="AA218" s="97">
        <f t="shared" si="96"/>
        <v>0</v>
      </c>
      <c r="AB218" s="97">
        <f t="shared" si="97"/>
        <v>4634</v>
      </c>
      <c r="AE218" s="1">
        <f t="shared" si="83"/>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89"/>
        <v>41</v>
      </c>
      <c r="L219" s="48">
        <v>0</v>
      </c>
      <c r="M219" s="89">
        <f t="shared" si="90"/>
        <v>4634</v>
      </c>
      <c r="N219" s="48">
        <v>17</v>
      </c>
      <c r="O219" s="89">
        <f t="shared" si="91"/>
        <v>78974</v>
      </c>
      <c r="P219" s="111">
        <f t="shared" si="88"/>
        <v>378</v>
      </c>
      <c r="Q219" s="57">
        <v>787335</v>
      </c>
      <c r="R219" s="48">
        <v>279</v>
      </c>
      <c r="S219" s="118"/>
      <c r="T219" s="57">
        <v>18461</v>
      </c>
      <c r="U219" s="78"/>
      <c r="W219" s="121">
        <f t="shared" si="92"/>
        <v>44042</v>
      </c>
      <c r="X219" s="122">
        <f t="shared" si="93"/>
        <v>127</v>
      </c>
      <c r="Y219" s="97">
        <f t="shared" si="94"/>
        <v>84292</v>
      </c>
      <c r="Z219" s="123">
        <f t="shared" si="95"/>
        <v>44042</v>
      </c>
      <c r="AA219" s="97">
        <f t="shared" si="96"/>
        <v>0</v>
      </c>
      <c r="AB219" s="97">
        <f t="shared" si="97"/>
        <v>4634</v>
      </c>
      <c r="AE219" s="1">
        <f t="shared" si="83"/>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89"/>
        <v>39</v>
      </c>
      <c r="L220" s="48">
        <v>0</v>
      </c>
      <c r="M220" s="89">
        <f t="shared" si="90"/>
        <v>4634</v>
      </c>
      <c r="N220" s="48">
        <v>15</v>
      </c>
      <c r="O220" s="89">
        <f t="shared" si="91"/>
        <v>78989</v>
      </c>
      <c r="P220" s="111">
        <f t="shared" si="88"/>
        <v>2407</v>
      </c>
      <c r="Q220" s="57">
        <v>789742</v>
      </c>
      <c r="R220" s="48">
        <v>589</v>
      </c>
      <c r="S220" s="118"/>
      <c r="T220" s="57">
        <v>20278</v>
      </c>
      <c r="U220" s="78"/>
      <c r="W220" s="121">
        <f t="shared" si="92"/>
        <v>44043</v>
      </c>
      <c r="X220" s="122">
        <f t="shared" si="93"/>
        <v>45</v>
      </c>
      <c r="Y220" s="97">
        <f t="shared" si="94"/>
        <v>84337</v>
      </c>
      <c r="Z220" s="123">
        <f t="shared" si="95"/>
        <v>44043</v>
      </c>
      <c r="AA220" s="97">
        <f t="shared" si="96"/>
        <v>0</v>
      </c>
      <c r="AB220" s="97">
        <f t="shared" si="97"/>
        <v>4634</v>
      </c>
      <c r="AE220" s="1">
        <f t="shared" si="83"/>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98">+H221-M221-O221</f>
        <v>748</v>
      </c>
      <c r="J221" s="48">
        <v>-3</v>
      </c>
      <c r="K221" s="56">
        <f t="shared" si="89"/>
        <v>36</v>
      </c>
      <c r="L221" s="48">
        <v>0</v>
      </c>
      <c r="M221" s="89">
        <f t="shared" si="90"/>
        <v>4634</v>
      </c>
      <c r="N221" s="48">
        <v>14</v>
      </c>
      <c r="O221" s="89">
        <f t="shared" si="91"/>
        <v>79003</v>
      </c>
      <c r="P221" s="111">
        <f t="shared" si="88"/>
        <v>1312</v>
      </c>
      <c r="Q221" s="57">
        <v>791054</v>
      </c>
      <c r="R221" s="48">
        <v>145</v>
      </c>
      <c r="S221" s="118"/>
      <c r="T221" s="57">
        <v>21445</v>
      </c>
      <c r="U221" s="78"/>
      <c r="W221" s="121">
        <f t="shared" si="92"/>
        <v>44044</v>
      </c>
      <c r="X221" s="122">
        <f t="shared" si="93"/>
        <v>49</v>
      </c>
      <c r="Y221" s="97">
        <f t="shared" si="94"/>
        <v>84385</v>
      </c>
      <c r="Z221" s="123">
        <f t="shared" si="95"/>
        <v>44044</v>
      </c>
      <c r="AA221" s="97">
        <f t="shared" si="96"/>
        <v>0</v>
      </c>
      <c r="AB221" s="97">
        <f t="shared" si="97"/>
        <v>4634</v>
      </c>
      <c r="AE221" s="1">
        <f t="shared" si="83"/>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8"/>
        <v>781</v>
      </c>
      <c r="J222" s="48">
        <v>-1</v>
      </c>
      <c r="K222" s="56">
        <f t="shared" si="89"/>
        <v>35</v>
      </c>
      <c r="L222" s="48">
        <v>0</v>
      </c>
      <c r="M222" s="89">
        <f t="shared" si="90"/>
        <v>4634</v>
      </c>
      <c r="N222" s="48">
        <v>10</v>
      </c>
      <c r="O222" s="89">
        <f t="shared" si="91"/>
        <v>79013</v>
      </c>
      <c r="P222" s="111">
        <f t="shared" si="88"/>
        <v>722</v>
      </c>
      <c r="Q222" s="57">
        <v>791776</v>
      </c>
      <c r="R222" s="48">
        <v>560</v>
      </c>
      <c r="S222" s="118"/>
      <c r="T222" s="57">
        <v>21585</v>
      </c>
      <c r="U222" s="78"/>
      <c r="W222" s="121">
        <f t="shared" si="92"/>
        <v>44045</v>
      </c>
      <c r="X222" s="122">
        <f t="shared" si="93"/>
        <v>43</v>
      </c>
      <c r="Y222" s="97">
        <f t="shared" si="94"/>
        <v>84428</v>
      </c>
      <c r="Z222" s="123">
        <f t="shared" si="95"/>
        <v>44045</v>
      </c>
      <c r="AA222" s="97">
        <f t="shared" si="96"/>
        <v>0</v>
      </c>
      <c r="AB222" s="97">
        <f t="shared" si="97"/>
        <v>4634</v>
      </c>
      <c r="AE222" s="1">
        <f t="shared" si="83"/>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8"/>
        <v>800</v>
      </c>
      <c r="J223" s="48">
        <v>1</v>
      </c>
      <c r="K223" s="56">
        <f t="shared" si="89"/>
        <v>36</v>
      </c>
      <c r="L223" s="48">
        <v>0</v>
      </c>
      <c r="M223" s="89">
        <f t="shared" si="90"/>
        <v>4634</v>
      </c>
      <c r="N223" s="48">
        <v>17</v>
      </c>
      <c r="O223" s="89">
        <f t="shared" si="91"/>
        <v>79030</v>
      </c>
      <c r="P223" s="111">
        <f t="shared" si="88"/>
        <v>705</v>
      </c>
      <c r="Q223" s="57">
        <v>792481</v>
      </c>
      <c r="R223" s="48">
        <v>547</v>
      </c>
      <c r="S223" s="118"/>
      <c r="T223" s="57">
        <v>21743</v>
      </c>
      <c r="U223" s="78"/>
      <c r="W223" s="121">
        <f t="shared" si="92"/>
        <v>44046</v>
      </c>
      <c r="X223" s="122">
        <f t="shared" si="93"/>
        <v>36</v>
      </c>
      <c r="Y223" s="97">
        <f t="shared" si="94"/>
        <v>84464</v>
      </c>
      <c r="Z223" s="123">
        <f t="shared" si="95"/>
        <v>44046</v>
      </c>
      <c r="AA223" s="97">
        <f t="shared" si="96"/>
        <v>0</v>
      </c>
      <c r="AB223" s="97">
        <f t="shared" si="97"/>
        <v>4634</v>
      </c>
      <c r="AE223" s="1">
        <f t="shared" si="83"/>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8"/>
        <v>810</v>
      </c>
      <c r="J224" s="48">
        <v>0</v>
      </c>
      <c r="K224" s="56">
        <f t="shared" si="89"/>
        <v>36</v>
      </c>
      <c r="L224" s="48">
        <v>0</v>
      </c>
      <c r="M224" s="89">
        <f t="shared" si="90"/>
        <v>4634</v>
      </c>
      <c r="N224" s="48">
        <v>17</v>
      </c>
      <c r="O224" s="89">
        <f t="shared" si="91"/>
        <v>79047</v>
      </c>
      <c r="P224" s="111">
        <f t="shared" si="88"/>
        <v>1684</v>
      </c>
      <c r="Q224" s="57">
        <v>794165</v>
      </c>
      <c r="R224" s="48">
        <v>408</v>
      </c>
      <c r="S224" s="118"/>
      <c r="T224" s="57">
        <v>23018</v>
      </c>
      <c r="U224" s="78"/>
      <c r="W224" s="121">
        <f t="shared" si="92"/>
        <v>44047</v>
      </c>
      <c r="X224" s="122">
        <f t="shared" si="93"/>
        <v>27</v>
      </c>
      <c r="Y224" s="97">
        <f t="shared" si="94"/>
        <v>84491</v>
      </c>
      <c r="Z224" s="123">
        <f t="shared" si="95"/>
        <v>44047</v>
      </c>
      <c r="AA224" s="97">
        <f t="shared" si="96"/>
        <v>0</v>
      </c>
      <c r="AB224" s="97">
        <f t="shared" si="97"/>
        <v>4634</v>
      </c>
      <c r="AE224" s="1">
        <f t="shared" si="83"/>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99">+H224+G225</f>
        <v>84528</v>
      </c>
      <c r="I225" s="89">
        <f t="shared" si="98"/>
        <v>837</v>
      </c>
      <c r="J225" s="48">
        <v>-2</v>
      </c>
      <c r="K225" s="56">
        <f t="shared" ref="K225:K230" si="100">+J225+K224</f>
        <v>34</v>
      </c>
      <c r="L225" s="48">
        <v>0</v>
      </c>
      <c r="M225" s="89">
        <f t="shared" ref="M225:M230" si="101">+L225+M224</f>
        <v>4634</v>
      </c>
      <c r="N225" s="48">
        <v>10</v>
      </c>
      <c r="O225" s="89">
        <f t="shared" ref="O225:O230" si="102">+N225+O224</f>
        <v>79057</v>
      </c>
      <c r="P225" s="111">
        <f t="shared" ref="P225:P231" si="103">+Q225-Q224</f>
        <v>1442</v>
      </c>
      <c r="Q225" s="57">
        <v>795607</v>
      </c>
      <c r="R225" s="48">
        <v>474</v>
      </c>
      <c r="S225" s="118"/>
      <c r="T225" s="57">
        <v>23985</v>
      </c>
      <c r="U225" s="78"/>
      <c r="W225" s="121">
        <f t="shared" si="92"/>
        <v>44048</v>
      </c>
      <c r="X225" s="122">
        <f t="shared" si="93"/>
        <v>37</v>
      </c>
      <c r="Y225" s="97">
        <f t="shared" si="94"/>
        <v>84528</v>
      </c>
      <c r="Z225" s="123">
        <f t="shared" si="95"/>
        <v>44048</v>
      </c>
      <c r="AA225" s="97">
        <f t="shared" si="96"/>
        <v>0</v>
      </c>
      <c r="AB225" s="97">
        <f t="shared" si="97"/>
        <v>4634</v>
      </c>
      <c r="AE225" s="1">
        <f t="shared" si="83"/>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99"/>
        <v>84565</v>
      </c>
      <c r="I226" s="89">
        <f t="shared" si="98"/>
        <v>843</v>
      </c>
      <c r="J226" s="48">
        <v>2</v>
      </c>
      <c r="K226" s="56">
        <f t="shared" si="100"/>
        <v>36</v>
      </c>
      <c r="L226" s="48">
        <v>0</v>
      </c>
      <c r="M226" s="89">
        <f t="shared" si="101"/>
        <v>4634</v>
      </c>
      <c r="N226" s="48">
        <v>31</v>
      </c>
      <c r="O226" s="89">
        <f t="shared" si="102"/>
        <v>79088</v>
      </c>
      <c r="P226" s="111">
        <f t="shared" si="103"/>
        <v>2829</v>
      </c>
      <c r="Q226" s="57">
        <v>798436</v>
      </c>
      <c r="R226" s="48">
        <v>313</v>
      </c>
      <c r="S226" s="118"/>
      <c r="T226" s="57">
        <v>26499</v>
      </c>
      <c r="U226" s="78"/>
      <c r="W226" s="121">
        <f t="shared" si="92"/>
        <v>44049</v>
      </c>
      <c r="X226" s="122">
        <f t="shared" si="93"/>
        <v>37</v>
      </c>
      <c r="Y226" s="97">
        <f t="shared" si="94"/>
        <v>84565</v>
      </c>
      <c r="Z226" s="123">
        <f t="shared" si="95"/>
        <v>44049</v>
      </c>
      <c r="AA226" s="97">
        <f t="shared" si="96"/>
        <v>0</v>
      </c>
      <c r="AB226" s="97">
        <f t="shared" si="97"/>
        <v>4634</v>
      </c>
      <c r="AE226" s="1">
        <f t="shared" si="83"/>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99"/>
        <v>84596</v>
      </c>
      <c r="I227" s="89">
        <f t="shared" ref="I227:I258" si="104">+H227-M227-O227</f>
        <v>839</v>
      </c>
      <c r="J227" s="48">
        <v>6</v>
      </c>
      <c r="K227" s="56">
        <f t="shared" si="100"/>
        <v>42</v>
      </c>
      <c r="L227" s="48">
        <v>0</v>
      </c>
      <c r="M227" s="89">
        <f t="shared" si="101"/>
        <v>4634</v>
      </c>
      <c r="N227" s="48">
        <v>35</v>
      </c>
      <c r="O227" s="89">
        <f t="shared" si="102"/>
        <v>79123</v>
      </c>
      <c r="P227" s="111">
        <f t="shared" si="103"/>
        <v>1265</v>
      </c>
      <c r="Q227" s="57">
        <v>799701</v>
      </c>
      <c r="R227" s="48">
        <v>407</v>
      </c>
      <c r="S227" s="118"/>
      <c r="T227" s="57">
        <v>27357</v>
      </c>
      <c r="U227" s="78"/>
      <c r="W227" s="121">
        <f t="shared" si="92"/>
        <v>44050</v>
      </c>
      <c r="X227" s="122">
        <f t="shared" si="93"/>
        <v>31</v>
      </c>
      <c r="Y227" s="97">
        <f t="shared" si="94"/>
        <v>84596</v>
      </c>
      <c r="Z227" s="123">
        <f t="shared" si="95"/>
        <v>44050</v>
      </c>
      <c r="AA227" s="97">
        <f t="shared" si="96"/>
        <v>0</v>
      </c>
      <c r="AB227" s="97">
        <f t="shared" si="97"/>
        <v>4634</v>
      </c>
      <c r="AE227" s="1">
        <f t="shared" si="83"/>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99"/>
        <v>84619</v>
      </c>
      <c r="I228" s="89">
        <f t="shared" si="104"/>
        <v>817</v>
      </c>
      <c r="J228" s="48">
        <v>1</v>
      </c>
      <c r="K228" s="56">
        <f t="shared" si="100"/>
        <v>43</v>
      </c>
      <c r="L228" s="48">
        <v>0</v>
      </c>
      <c r="M228" s="89">
        <f t="shared" si="101"/>
        <v>4634</v>
      </c>
      <c r="N228" s="48">
        <v>45</v>
      </c>
      <c r="O228" s="89">
        <f t="shared" si="102"/>
        <v>79168</v>
      </c>
      <c r="P228" s="111">
        <f t="shared" si="103"/>
        <v>567</v>
      </c>
      <c r="Q228" s="57">
        <v>800268</v>
      </c>
      <c r="R228" s="48">
        <v>2102</v>
      </c>
      <c r="S228" s="118"/>
      <c r="T228" s="57">
        <v>25822</v>
      </c>
      <c r="U228" s="78"/>
      <c r="W228" s="121">
        <f t="shared" si="92"/>
        <v>44051</v>
      </c>
      <c r="X228" s="122">
        <f t="shared" si="93"/>
        <v>23</v>
      </c>
      <c r="Y228" s="97">
        <f t="shared" si="94"/>
        <v>84619</v>
      </c>
      <c r="Z228" s="123">
        <f t="shared" si="95"/>
        <v>44051</v>
      </c>
      <c r="AA228" s="97">
        <f t="shared" si="96"/>
        <v>0</v>
      </c>
      <c r="AB228" s="97">
        <f t="shared" si="97"/>
        <v>4634</v>
      </c>
      <c r="AE228" s="1">
        <f t="shared" si="83"/>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99"/>
        <v>84668</v>
      </c>
      <c r="I229" s="89">
        <f t="shared" si="104"/>
        <v>802</v>
      </c>
      <c r="J229" s="48">
        <v>-2</v>
      </c>
      <c r="K229" s="56">
        <f t="shared" si="100"/>
        <v>41</v>
      </c>
      <c r="L229" s="48">
        <v>0</v>
      </c>
      <c r="M229" s="89">
        <f t="shared" si="101"/>
        <v>4634</v>
      </c>
      <c r="N229" s="48">
        <v>64</v>
      </c>
      <c r="O229" s="89">
        <f t="shared" si="102"/>
        <v>79232</v>
      </c>
      <c r="P229" s="111">
        <f t="shared" si="103"/>
        <v>541</v>
      </c>
      <c r="Q229" s="57">
        <v>800809</v>
      </c>
      <c r="R229" s="48">
        <v>2305</v>
      </c>
      <c r="S229" s="118"/>
      <c r="T229" s="57">
        <v>24055</v>
      </c>
      <c r="U229" s="78"/>
      <c r="W229" s="121">
        <f t="shared" si="92"/>
        <v>44052</v>
      </c>
      <c r="X229" s="122">
        <f t="shared" si="93"/>
        <v>49</v>
      </c>
      <c r="Y229" s="97">
        <f t="shared" si="94"/>
        <v>84668</v>
      </c>
      <c r="Z229" s="123">
        <f t="shared" si="95"/>
        <v>44052</v>
      </c>
      <c r="AA229" s="97">
        <f t="shared" si="96"/>
        <v>0</v>
      </c>
      <c r="AB229" s="97">
        <f t="shared" si="97"/>
        <v>4634</v>
      </c>
      <c r="AE229" s="1">
        <f t="shared" si="83"/>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99"/>
        <v>84712</v>
      </c>
      <c r="I230" s="89">
        <f t="shared" si="104"/>
        <v>794</v>
      </c>
      <c r="J230" s="48">
        <v>3</v>
      </c>
      <c r="K230" s="56">
        <f t="shared" si="100"/>
        <v>44</v>
      </c>
      <c r="L230" s="48">
        <v>0</v>
      </c>
      <c r="M230" s="89">
        <f t="shared" si="101"/>
        <v>4634</v>
      </c>
      <c r="N230" s="48">
        <v>52</v>
      </c>
      <c r="O230" s="89">
        <f t="shared" si="102"/>
        <v>79284</v>
      </c>
      <c r="P230" s="111">
        <f t="shared" si="103"/>
        <v>1464</v>
      </c>
      <c r="Q230" s="57">
        <v>802273</v>
      </c>
      <c r="R230" s="48">
        <v>1729</v>
      </c>
      <c r="S230" s="118"/>
      <c r="T230" s="57">
        <v>23790</v>
      </c>
      <c r="U230" s="78"/>
      <c r="W230" s="121">
        <f t="shared" si="92"/>
        <v>44053</v>
      </c>
      <c r="X230" s="122">
        <f t="shared" si="93"/>
        <v>44</v>
      </c>
      <c r="Y230" s="97">
        <f t="shared" si="94"/>
        <v>84712</v>
      </c>
      <c r="Z230" s="123">
        <f t="shared" si="95"/>
        <v>44053</v>
      </c>
      <c r="AA230" s="97">
        <f t="shared" si="96"/>
        <v>0</v>
      </c>
      <c r="AB230" s="97">
        <f t="shared" si="97"/>
        <v>4634</v>
      </c>
      <c r="AE230" s="1">
        <f t="shared" si="83"/>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4"/>
        <v>761</v>
      </c>
      <c r="J231" s="48">
        <v>-4</v>
      </c>
      <c r="K231" s="56">
        <f>+J231+K230</f>
        <v>40</v>
      </c>
      <c r="L231" s="48">
        <v>0</v>
      </c>
      <c r="M231" s="89">
        <f>+L231+M230</f>
        <v>4634</v>
      </c>
      <c r="N231" s="48">
        <v>58</v>
      </c>
      <c r="O231" s="89">
        <f>+N231+O230</f>
        <v>79342</v>
      </c>
      <c r="P231" s="111">
        <f t="shared" si="103"/>
        <v>635</v>
      </c>
      <c r="Q231" s="57">
        <v>802908</v>
      </c>
      <c r="R231" s="48">
        <v>1385</v>
      </c>
      <c r="S231" s="118"/>
      <c r="T231" s="57">
        <v>23039</v>
      </c>
      <c r="U231" s="78"/>
      <c r="W231" s="121">
        <f t="shared" si="92"/>
        <v>44054</v>
      </c>
      <c r="X231" s="122">
        <f t="shared" si="93"/>
        <v>25</v>
      </c>
      <c r="Y231" s="97">
        <f t="shared" si="94"/>
        <v>84737</v>
      </c>
      <c r="Z231" s="123">
        <f t="shared" si="95"/>
        <v>44054</v>
      </c>
      <c r="AA231" s="97">
        <f t="shared" si="96"/>
        <v>0</v>
      </c>
      <c r="AB231" s="97">
        <f t="shared" si="97"/>
        <v>4634</v>
      </c>
      <c r="AE231" s="1">
        <f t="shared" si="83"/>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5">+H231+G232</f>
        <v>84756</v>
      </c>
      <c r="I232" s="89">
        <f t="shared" si="104"/>
        <v>724</v>
      </c>
      <c r="J232" s="48">
        <v>1</v>
      </c>
      <c r="K232" s="56">
        <f t="shared" ref="K232:K238" si="106">+J232+K231</f>
        <v>41</v>
      </c>
      <c r="L232" s="48">
        <v>0</v>
      </c>
      <c r="M232" s="89">
        <f t="shared" ref="M232:M237" si="107">+L232+M231</f>
        <v>4634</v>
      </c>
      <c r="N232" s="48">
        <v>56</v>
      </c>
      <c r="O232" s="89">
        <f t="shared" ref="O232:O237" si="108">+N232+O231</f>
        <v>79398</v>
      </c>
      <c r="P232" s="111">
        <f t="shared" ref="P232:P237" si="109">+Q232-Q231</f>
        <v>743</v>
      </c>
      <c r="Q232" s="57">
        <v>803651</v>
      </c>
      <c r="R232" s="48">
        <v>1284</v>
      </c>
      <c r="S232" s="118"/>
      <c r="T232" s="57">
        <v>22498</v>
      </c>
      <c r="U232" s="78"/>
      <c r="W232" s="121">
        <f t="shared" si="92"/>
        <v>44055</v>
      </c>
      <c r="X232" s="122">
        <f t="shared" si="93"/>
        <v>19</v>
      </c>
      <c r="Y232" s="97">
        <f t="shared" si="94"/>
        <v>84756</v>
      </c>
      <c r="Z232" s="123">
        <f t="shared" si="95"/>
        <v>44055</v>
      </c>
      <c r="AA232" s="97">
        <f t="shared" si="96"/>
        <v>0</v>
      </c>
      <c r="AB232" s="97">
        <f t="shared" si="97"/>
        <v>4634</v>
      </c>
      <c r="AE232" s="1">
        <f t="shared" si="83"/>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5"/>
        <v>84786</v>
      </c>
      <c r="I233" s="89">
        <f t="shared" si="104"/>
        <v>690</v>
      </c>
      <c r="J233" s="48">
        <v>-2</v>
      </c>
      <c r="K233" s="56">
        <f t="shared" si="106"/>
        <v>39</v>
      </c>
      <c r="L233" s="48">
        <v>0</v>
      </c>
      <c r="M233" s="89">
        <f t="shared" si="107"/>
        <v>4634</v>
      </c>
      <c r="N233" s="48">
        <v>64</v>
      </c>
      <c r="O233" s="89">
        <f t="shared" si="108"/>
        <v>79462</v>
      </c>
      <c r="P233" s="111">
        <f t="shared" si="109"/>
        <v>529</v>
      </c>
      <c r="Q233" s="57">
        <v>804180</v>
      </c>
      <c r="R233" s="48">
        <v>1567</v>
      </c>
      <c r="S233" s="118"/>
      <c r="T233" s="57">
        <v>21456</v>
      </c>
      <c r="U233" s="78"/>
      <c r="W233" s="121">
        <f t="shared" si="92"/>
        <v>44056</v>
      </c>
      <c r="X233" s="122">
        <f t="shared" si="93"/>
        <v>30</v>
      </c>
      <c r="Y233" s="97">
        <f t="shared" si="94"/>
        <v>84786</v>
      </c>
      <c r="Z233" s="123">
        <f t="shared" si="95"/>
        <v>44056</v>
      </c>
      <c r="AA233" s="97">
        <f t="shared" si="96"/>
        <v>0</v>
      </c>
      <c r="AB233" s="97">
        <f t="shared" si="97"/>
        <v>4634</v>
      </c>
      <c r="AE233" s="1">
        <f t="shared" si="83"/>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5"/>
        <v>84808</v>
      </c>
      <c r="I234" s="89">
        <f t="shared" si="104"/>
        <v>655</v>
      </c>
      <c r="J234" s="48">
        <v>-3</v>
      </c>
      <c r="K234" s="56">
        <f t="shared" si="106"/>
        <v>36</v>
      </c>
      <c r="L234" s="48">
        <v>0</v>
      </c>
      <c r="M234" s="89">
        <f t="shared" si="107"/>
        <v>4634</v>
      </c>
      <c r="N234" s="48">
        <v>57</v>
      </c>
      <c r="O234" s="89">
        <f t="shared" si="108"/>
        <v>79519</v>
      </c>
      <c r="P234" s="111">
        <f t="shared" si="109"/>
        <v>895</v>
      </c>
      <c r="Q234" s="57">
        <v>805075</v>
      </c>
      <c r="R234" s="48">
        <v>1905</v>
      </c>
      <c r="S234" s="118"/>
      <c r="T234" s="57">
        <v>20441</v>
      </c>
      <c r="U234" s="78"/>
      <c r="W234" s="121">
        <f t="shared" si="92"/>
        <v>44057</v>
      </c>
      <c r="X234" s="122">
        <f t="shared" si="93"/>
        <v>22</v>
      </c>
      <c r="Y234" s="97">
        <f t="shared" si="94"/>
        <v>84808</v>
      </c>
      <c r="Z234" s="123">
        <f t="shared" si="95"/>
        <v>44057</v>
      </c>
      <c r="AA234" s="97">
        <f t="shared" si="96"/>
        <v>0</v>
      </c>
      <c r="AB234" s="97">
        <f t="shared" si="97"/>
        <v>4634</v>
      </c>
      <c r="AE234" s="1">
        <f t="shared" si="83"/>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5"/>
        <v>84827</v>
      </c>
      <c r="I235" s="89">
        <f t="shared" si="104"/>
        <v>618</v>
      </c>
      <c r="J235" s="48">
        <v>-2</v>
      </c>
      <c r="K235" s="56">
        <f t="shared" si="106"/>
        <v>34</v>
      </c>
      <c r="L235" s="48">
        <v>0</v>
      </c>
      <c r="M235" s="89">
        <f t="shared" si="107"/>
        <v>4634</v>
      </c>
      <c r="N235" s="48">
        <v>56</v>
      </c>
      <c r="O235" s="89">
        <f t="shared" si="108"/>
        <v>79575</v>
      </c>
      <c r="P235" s="111">
        <f t="shared" si="109"/>
        <v>782</v>
      </c>
      <c r="Q235" s="57">
        <v>805857</v>
      </c>
      <c r="R235" s="48">
        <v>1290</v>
      </c>
      <c r="S235" s="118"/>
      <c r="T235" s="57">
        <v>19933</v>
      </c>
      <c r="U235" s="78"/>
      <c r="W235" s="121">
        <f t="shared" si="92"/>
        <v>44058</v>
      </c>
      <c r="X235" s="122">
        <f t="shared" si="93"/>
        <v>19</v>
      </c>
      <c r="Y235" s="97">
        <f t="shared" si="94"/>
        <v>84827</v>
      </c>
      <c r="Z235" s="123">
        <f t="shared" si="95"/>
        <v>44058</v>
      </c>
      <c r="AA235" s="97">
        <f t="shared" si="96"/>
        <v>0</v>
      </c>
      <c r="AB235" s="97">
        <f t="shared" si="97"/>
        <v>4634</v>
      </c>
      <c r="AE235" s="1">
        <f t="shared" si="83"/>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5"/>
        <v>84849</v>
      </c>
      <c r="I236" s="89">
        <f t="shared" si="104"/>
        <v>612</v>
      </c>
      <c r="J236" s="48">
        <v>-4</v>
      </c>
      <c r="K236" s="56">
        <f t="shared" si="106"/>
        <v>30</v>
      </c>
      <c r="L236" s="48">
        <v>0</v>
      </c>
      <c r="M236" s="89">
        <f t="shared" si="107"/>
        <v>4634</v>
      </c>
      <c r="N236" s="48">
        <v>28</v>
      </c>
      <c r="O236" s="89">
        <f t="shared" si="108"/>
        <v>79603</v>
      </c>
      <c r="P236" s="111">
        <f t="shared" si="109"/>
        <v>792</v>
      </c>
      <c r="Q236" s="57">
        <v>806649</v>
      </c>
      <c r="R236" s="48">
        <v>1517</v>
      </c>
      <c r="S236" s="118"/>
      <c r="T236" s="57">
        <v>19207</v>
      </c>
      <c r="U236" s="78"/>
      <c r="W236" s="121">
        <f t="shared" si="92"/>
        <v>44059</v>
      </c>
      <c r="X236" s="122">
        <f t="shared" si="93"/>
        <v>22</v>
      </c>
      <c r="Y236" s="97">
        <f t="shared" si="94"/>
        <v>84849</v>
      </c>
      <c r="Z236" s="123">
        <f t="shared" si="95"/>
        <v>44059</v>
      </c>
      <c r="AA236" s="97">
        <f t="shared" si="96"/>
        <v>0</v>
      </c>
      <c r="AB236" s="97">
        <f t="shared" si="97"/>
        <v>4634</v>
      </c>
      <c r="AE236" s="1">
        <f t="shared" si="83"/>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5"/>
        <v>84871</v>
      </c>
      <c r="I237" s="89">
        <f t="shared" si="104"/>
        <v>595</v>
      </c>
      <c r="J237" s="48">
        <v>-3</v>
      </c>
      <c r="K237" s="56">
        <f t="shared" si="106"/>
        <v>27</v>
      </c>
      <c r="L237" s="48">
        <v>0</v>
      </c>
      <c r="M237" s="89">
        <f t="shared" si="107"/>
        <v>4634</v>
      </c>
      <c r="N237" s="48">
        <v>39</v>
      </c>
      <c r="O237" s="89">
        <f t="shared" si="108"/>
        <v>79642</v>
      </c>
      <c r="P237" s="111">
        <f t="shared" si="109"/>
        <v>734</v>
      </c>
      <c r="Q237" s="57">
        <v>807383</v>
      </c>
      <c r="R237" s="48">
        <v>1464</v>
      </c>
      <c r="S237" s="118"/>
      <c r="T237" s="57">
        <v>18473</v>
      </c>
      <c r="U237" s="78"/>
      <c r="W237" s="121">
        <f t="shared" si="92"/>
        <v>44060</v>
      </c>
      <c r="X237" s="122">
        <f t="shared" si="93"/>
        <v>22</v>
      </c>
      <c r="Y237" s="97">
        <f t="shared" si="94"/>
        <v>84871</v>
      </c>
      <c r="Z237" s="123">
        <f t="shared" si="95"/>
        <v>44060</v>
      </c>
      <c r="AA237" s="97">
        <f t="shared" si="96"/>
        <v>0</v>
      </c>
      <c r="AB237" s="97">
        <f t="shared" si="97"/>
        <v>4634</v>
      </c>
      <c r="AE237" s="1">
        <f t="shared" si="83"/>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4"/>
        <v>569</v>
      </c>
      <c r="J238" s="48">
        <v>-1</v>
      </c>
      <c r="K238" s="56">
        <f t="shared" si="106"/>
        <v>26</v>
      </c>
      <c r="L238" s="48">
        <v>0</v>
      </c>
      <c r="M238" s="89">
        <f>+L238+M237</f>
        <v>4634</v>
      </c>
      <c r="N238" s="48">
        <v>43</v>
      </c>
      <c r="O238" s="89">
        <f>+N238+O237</f>
        <v>79685</v>
      </c>
      <c r="P238" s="111">
        <f>+Q238-Q237</f>
        <v>622</v>
      </c>
      <c r="Q238" s="57">
        <v>808005</v>
      </c>
      <c r="R238" s="48">
        <v>2002</v>
      </c>
      <c r="S238" s="118"/>
      <c r="T238" s="57">
        <v>17093</v>
      </c>
      <c r="U238" s="78"/>
      <c r="W238" s="121">
        <f t="shared" si="92"/>
        <v>44061</v>
      </c>
      <c r="X238" s="122">
        <f t="shared" si="93"/>
        <v>17</v>
      </c>
      <c r="Y238" s="97">
        <f t="shared" si="94"/>
        <v>84888</v>
      </c>
      <c r="Z238" s="123">
        <f t="shared" si="95"/>
        <v>44061</v>
      </c>
      <c r="AA238" s="97">
        <f t="shared" si="96"/>
        <v>0</v>
      </c>
      <c r="AB238" s="97">
        <f t="shared" si="97"/>
        <v>4634</v>
      </c>
      <c r="AE238" s="1">
        <f t="shared" si="83"/>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4"/>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2"/>
        <v>44062</v>
      </c>
      <c r="X239" s="122">
        <f t="shared" si="93"/>
        <v>7</v>
      </c>
      <c r="Y239" s="97">
        <f t="shared" si="94"/>
        <v>84895</v>
      </c>
      <c r="Z239" s="123">
        <f t="shared" si="95"/>
        <v>44062</v>
      </c>
      <c r="AA239" s="97">
        <f t="shared" si="96"/>
        <v>0</v>
      </c>
      <c r="AB239" s="97">
        <f t="shared" si="97"/>
        <v>4634</v>
      </c>
      <c r="AE239" s="1">
        <f t="shared" si="83"/>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0">+H239+G240</f>
        <v>84917</v>
      </c>
      <c r="I240" s="89">
        <f t="shared" si="104"/>
        <v>491</v>
      </c>
      <c r="J240" s="48">
        <v>-4</v>
      </c>
      <c r="K240" s="56">
        <f t="shared" ref="K240:K245" si="111">+J240+K239</f>
        <v>20</v>
      </c>
      <c r="L240" s="48">
        <v>0</v>
      </c>
      <c r="M240" s="89">
        <f t="shared" ref="M240:M245" si="112">+L240+M239</f>
        <v>4634</v>
      </c>
      <c r="N240" s="48">
        <v>47</v>
      </c>
      <c r="O240" s="89">
        <f t="shared" ref="O240:O245" si="113">+N240+O239</f>
        <v>79792</v>
      </c>
      <c r="P240" s="111">
        <f t="shared" ref="P240:P246" si="114">+Q240-Q239</f>
        <v>494</v>
      </c>
      <c r="Q240" s="57">
        <v>809209</v>
      </c>
      <c r="R240" s="48">
        <v>2264</v>
      </c>
      <c r="S240" s="118"/>
      <c r="T240" s="57">
        <v>14599</v>
      </c>
      <c r="U240" s="78"/>
      <c r="W240" s="121">
        <f t="shared" si="92"/>
        <v>44063</v>
      </c>
      <c r="X240" s="122">
        <f t="shared" si="93"/>
        <v>22</v>
      </c>
      <c r="Y240" s="97">
        <f t="shared" si="94"/>
        <v>84917</v>
      </c>
      <c r="Z240" s="123">
        <f t="shared" si="95"/>
        <v>44063</v>
      </c>
      <c r="AA240" s="97">
        <f t="shared" si="96"/>
        <v>0</v>
      </c>
      <c r="AB240" s="97">
        <f t="shared" si="97"/>
        <v>4634</v>
      </c>
      <c r="AE240" s="1">
        <f t="shared" si="83"/>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0"/>
        <v>84939</v>
      </c>
      <c r="I241" s="89">
        <f t="shared" si="104"/>
        <v>454</v>
      </c>
      <c r="J241" s="48">
        <v>-1</v>
      </c>
      <c r="K241" s="56">
        <f t="shared" si="111"/>
        <v>19</v>
      </c>
      <c r="L241" s="48">
        <v>0</v>
      </c>
      <c r="M241" s="89">
        <f t="shared" si="112"/>
        <v>4634</v>
      </c>
      <c r="N241" s="48">
        <v>59</v>
      </c>
      <c r="O241" s="89">
        <f t="shared" si="113"/>
        <v>79851</v>
      </c>
      <c r="P241" s="111">
        <f t="shared" si="114"/>
        <v>847</v>
      </c>
      <c r="Q241" s="57">
        <v>810056</v>
      </c>
      <c r="R241" s="48">
        <v>1141</v>
      </c>
      <c r="S241" s="118"/>
      <c r="T241" s="57">
        <v>14305</v>
      </c>
      <c r="U241" s="78"/>
      <c r="W241" s="121">
        <f t="shared" si="92"/>
        <v>44064</v>
      </c>
      <c r="X241" s="122">
        <f t="shared" si="93"/>
        <v>22</v>
      </c>
      <c r="Y241" s="97">
        <f t="shared" si="94"/>
        <v>84939</v>
      </c>
      <c r="Z241" s="123">
        <f t="shared" si="95"/>
        <v>44064</v>
      </c>
      <c r="AA241" s="97">
        <f t="shared" si="96"/>
        <v>0</v>
      </c>
      <c r="AB241" s="97">
        <f t="shared" si="97"/>
        <v>4634</v>
      </c>
      <c r="AE241" s="1">
        <f t="shared" si="83"/>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0"/>
        <v>84951</v>
      </c>
      <c r="I242" s="89">
        <f t="shared" si="104"/>
        <v>422</v>
      </c>
      <c r="J242" s="48">
        <v>-3</v>
      </c>
      <c r="K242" s="56">
        <f t="shared" si="111"/>
        <v>16</v>
      </c>
      <c r="L242" s="48">
        <v>0</v>
      </c>
      <c r="M242" s="89">
        <f t="shared" si="112"/>
        <v>4634</v>
      </c>
      <c r="N242" s="48">
        <v>44</v>
      </c>
      <c r="O242" s="89">
        <f t="shared" si="113"/>
        <v>79895</v>
      </c>
      <c r="P242" s="111">
        <f t="shared" si="114"/>
        <v>903</v>
      </c>
      <c r="Q242" s="57">
        <v>810959</v>
      </c>
      <c r="R242" s="48">
        <v>1478</v>
      </c>
      <c r="S242" s="118"/>
      <c r="T242" s="57">
        <v>13730</v>
      </c>
      <c r="U242" s="78"/>
      <c r="W242" s="121">
        <f t="shared" si="92"/>
        <v>44065</v>
      </c>
      <c r="X242" s="122">
        <f t="shared" si="93"/>
        <v>12</v>
      </c>
      <c r="Y242" s="97">
        <f t="shared" si="94"/>
        <v>84951</v>
      </c>
      <c r="Z242" s="123">
        <f t="shared" si="95"/>
        <v>44065</v>
      </c>
      <c r="AA242" s="97">
        <f t="shared" si="96"/>
        <v>0</v>
      </c>
      <c r="AB242" s="97">
        <f t="shared" si="97"/>
        <v>4634</v>
      </c>
      <c r="AE242" s="1">
        <f t="shared" si="83"/>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0"/>
        <v>84967</v>
      </c>
      <c r="I243" s="89">
        <f t="shared" si="104"/>
        <v>408</v>
      </c>
      <c r="J243" s="48">
        <v>-2</v>
      </c>
      <c r="K243" s="56">
        <f t="shared" si="111"/>
        <v>14</v>
      </c>
      <c r="L243" s="48">
        <v>0</v>
      </c>
      <c r="M243" s="89">
        <f t="shared" si="112"/>
        <v>4634</v>
      </c>
      <c r="N243" s="48">
        <v>30</v>
      </c>
      <c r="O243" s="89">
        <f t="shared" si="113"/>
        <v>79925</v>
      </c>
      <c r="P243" s="111">
        <f t="shared" si="114"/>
        <v>865</v>
      </c>
      <c r="Q243" s="57">
        <v>811824</v>
      </c>
      <c r="R243" s="48">
        <v>1375</v>
      </c>
      <c r="S243" s="118"/>
      <c r="T243" s="57">
        <v>13220</v>
      </c>
      <c r="U243" s="78"/>
      <c r="W243" s="121">
        <f t="shared" si="92"/>
        <v>44066</v>
      </c>
      <c r="X243" s="122">
        <f t="shared" si="93"/>
        <v>16</v>
      </c>
      <c r="Y243" s="97">
        <f t="shared" si="94"/>
        <v>84967</v>
      </c>
      <c r="Z243" s="123">
        <f t="shared" si="95"/>
        <v>44066</v>
      </c>
      <c r="AA243" s="97">
        <f t="shared" si="96"/>
        <v>0</v>
      </c>
      <c r="AB243" s="97">
        <f t="shared" si="97"/>
        <v>4634</v>
      </c>
      <c r="AE243" s="1">
        <f t="shared" si="83"/>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0"/>
        <v>84981</v>
      </c>
      <c r="I244" s="89">
        <f t="shared" si="104"/>
        <v>386</v>
      </c>
      <c r="J244" s="48">
        <v>-4</v>
      </c>
      <c r="K244" s="56">
        <f t="shared" si="111"/>
        <v>10</v>
      </c>
      <c r="L244" s="48">
        <v>0</v>
      </c>
      <c r="M244" s="89">
        <f t="shared" si="112"/>
        <v>4634</v>
      </c>
      <c r="N244" s="48">
        <v>36</v>
      </c>
      <c r="O244" s="89">
        <f t="shared" si="113"/>
        <v>79961</v>
      </c>
      <c r="P244" s="111">
        <f t="shared" si="114"/>
        <v>444</v>
      </c>
      <c r="Q244" s="57">
        <v>812268</v>
      </c>
      <c r="R244" s="48">
        <v>1294</v>
      </c>
      <c r="S244" s="118"/>
      <c r="T244" s="57">
        <v>12370</v>
      </c>
      <c r="U244" s="78"/>
      <c r="W244" s="121">
        <f t="shared" si="92"/>
        <v>44067</v>
      </c>
      <c r="X244" s="122">
        <f t="shared" si="93"/>
        <v>14</v>
      </c>
      <c r="Y244" s="97">
        <f t="shared" si="94"/>
        <v>84981</v>
      </c>
      <c r="Z244" s="123">
        <f t="shared" si="95"/>
        <v>44067</v>
      </c>
      <c r="AA244" s="97">
        <f t="shared" si="96"/>
        <v>0</v>
      </c>
      <c r="AB244" s="97">
        <f t="shared" si="97"/>
        <v>4634</v>
      </c>
      <c r="AE244" s="1">
        <f t="shared" si="83"/>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0"/>
        <v>84996</v>
      </c>
      <c r="I245" s="89">
        <f t="shared" si="104"/>
        <v>347</v>
      </c>
      <c r="J245" s="48">
        <v>-3</v>
      </c>
      <c r="K245" s="56">
        <f t="shared" si="111"/>
        <v>7</v>
      </c>
      <c r="L245" s="48">
        <v>0</v>
      </c>
      <c r="M245" s="89">
        <f t="shared" si="112"/>
        <v>4634</v>
      </c>
      <c r="N245" s="48">
        <v>54</v>
      </c>
      <c r="O245" s="89">
        <f t="shared" si="113"/>
        <v>80015</v>
      </c>
      <c r="P245" s="111">
        <f t="shared" si="114"/>
        <v>794</v>
      </c>
      <c r="Q245" s="57">
        <v>813062</v>
      </c>
      <c r="R245" s="48">
        <v>1249</v>
      </c>
      <c r="S245" s="118"/>
      <c r="T245" s="57">
        <v>11915</v>
      </c>
      <c r="U245" s="78"/>
      <c r="W245" s="121">
        <f t="shared" si="92"/>
        <v>44068</v>
      </c>
      <c r="X245" s="122">
        <f t="shared" si="93"/>
        <v>15</v>
      </c>
      <c r="Y245" s="97">
        <f t="shared" si="94"/>
        <v>84996</v>
      </c>
      <c r="Z245" s="123">
        <f t="shared" si="95"/>
        <v>44068</v>
      </c>
      <c r="AA245" s="97">
        <f t="shared" si="96"/>
        <v>0</v>
      </c>
      <c r="AB245" s="97">
        <f t="shared" si="97"/>
        <v>4634</v>
      </c>
      <c r="AE245" s="1">
        <f t="shared" si="83"/>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5">+H245+G246</f>
        <v>85004</v>
      </c>
      <c r="I246" s="89">
        <f t="shared" si="104"/>
        <v>324</v>
      </c>
      <c r="J246" s="48">
        <v>-3</v>
      </c>
      <c r="K246" s="56">
        <f t="shared" ref="K246:K280" si="116">+J246+K245</f>
        <v>4</v>
      </c>
      <c r="L246" s="48">
        <v>0</v>
      </c>
      <c r="M246" s="89">
        <f t="shared" ref="M246:M280" si="117">+L246+M245</f>
        <v>4634</v>
      </c>
      <c r="N246" s="48">
        <v>31</v>
      </c>
      <c r="O246" s="89">
        <f t="shared" ref="O246:O280" si="118">+N246+O245</f>
        <v>80046</v>
      </c>
      <c r="P246" s="111">
        <f t="shared" si="114"/>
        <v>509</v>
      </c>
      <c r="Q246" s="57">
        <v>813571</v>
      </c>
      <c r="R246" s="48">
        <v>1189</v>
      </c>
      <c r="S246" s="118"/>
      <c r="T246" s="57">
        <v>11227</v>
      </c>
      <c r="U246" s="78"/>
      <c r="W246" s="121">
        <f t="shared" si="92"/>
        <v>44069</v>
      </c>
      <c r="X246" s="122">
        <f t="shared" si="93"/>
        <v>8</v>
      </c>
      <c r="Y246" s="97">
        <f t="shared" si="94"/>
        <v>85004</v>
      </c>
      <c r="Z246" s="123">
        <f t="shared" si="95"/>
        <v>44069</v>
      </c>
      <c r="AA246" s="97">
        <f t="shared" si="96"/>
        <v>0</v>
      </c>
      <c r="AB246" s="97">
        <f t="shared" si="97"/>
        <v>4634</v>
      </c>
      <c r="AE246" s="1">
        <f t="shared" si="83"/>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5"/>
        <v>85013</v>
      </c>
      <c r="I247" s="89">
        <f t="shared" si="104"/>
        <v>288</v>
      </c>
      <c r="J247" s="48">
        <v>0</v>
      </c>
      <c r="K247" s="56">
        <f t="shared" si="116"/>
        <v>4</v>
      </c>
      <c r="L247" s="48">
        <v>0</v>
      </c>
      <c r="M247" s="89">
        <f t="shared" si="117"/>
        <v>4634</v>
      </c>
      <c r="N247" s="48">
        <v>45</v>
      </c>
      <c r="O247" s="89">
        <f t="shared" si="118"/>
        <v>80091</v>
      </c>
      <c r="P247" s="111">
        <f t="shared" ref="P247:P280" si="119">+Q247-Q246</f>
        <v>468</v>
      </c>
      <c r="Q247" s="57">
        <v>814039</v>
      </c>
      <c r="R247" s="48">
        <v>1654</v>
      </c>
      <c r="S247" s="118"/>
      <c r="T247" s="57">
        <v>10040</v>
      </c>
      <c r="U247" s="78"/>
      <c r="W247" s="121">
        <f t="shared" si="92"/>
        <v>44070</v>
      </c>
      <c r="X247" s="122">
        <f t="shared" si="93"/>
        <v>9</v>
      </c>
      <c r="Y247" s="97">
        <f t="shared" si="94"/>
        <v>85013</v>
      </c>
      <c r="Z247" s="123">
        <f t="shared" si="95"/>
        <v>44070</v>
      </c>
      <c r="AA247" s="97">
        <f t="shared" si="96"/>
        <v>0</v>
      </c>
      <c r="AB247" s="97">
        <f t="shared" si="97"/>
        <v>4634</v>
      </c>
      <c r="AE247" s="1">
        <f t="shared" si="83"/>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5"/>
        <v>85022</v>
      </c>
      <c r="I248" s="89">
        <f t="shared" si="104"/>
        <v>262</v>
      </c>
      <c r="J248" s="48">
        <v>0</v>
      </c>
      <c r="K248" s="56">
        <f t="shared" si="116"/>
        <v>4</v>
      </c>
      <c r="L248" s="48">
        <v>0</v>
      </c>
      <c r="M248" s="89">
        <f t="shared" si="117"/>
        <v>4634</v>
      </c>
      <c r="N248" s="48">
        <v>35</v>
      </c>
      <c r="O248" s="89">
        <f t="shared" si="118"/>
        <v>80126</v>
      </c>
      <c r="P248" s="111">
        <f t="shared" si="119"/>
        <v>394</v>
      </c>
      <c r="Q248" s="57">
        <v>814433</v>
      </c>
      <c r="R248" s="48">
        <v>1286</v>
      </c>
      <c r="S248" s="118"/>
      <c r="T248" s="57">
        <v>9148</v>
      </c>
      <c r="U248" s="78"/>
      <c r="W248" s="121">
        <f t="shared" ref="W248:W279" si="120">+B248</f>
        <v>44071</v>
      </c>
      <c r="X248" s="122">
        <f t="shared" ref="X248:X279" si="121">+G248</f>
        <v>9</v>
      </c>
      <c r="Y248" s="97">
        <f t="shared" ref="Y248:Y279" si="122">+H248</f>
        <v>85022</v>
      </c>
      <c r="Z248" s="123">
        <f t="shared" ref="Z248:Z279" si="123">+B248</f>
        <v>44071</v>
      </c>
      <c r="AA248" s="97">
        <f t="shared" ref="AA248:AA279" si="124">+L248</f>
        <v>0</v>
      </c>
      <c r="AB248" s="97">
        <f t="shared" ref="AB248:AB279" si="125">+M248</f>
        <v>4634</v>
      </c>
      <c r="AE248" s="1">
        <f t="shared" si="83"/>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5"/>
        <v>85031</v>
      </c>
      <c r="I249" s="89">
        <f t="shared" si="104"/>
        <v>244</v>
      </c>
      <c r="J249" s="48">
        <v>0</v>
      </c>
      <c r="K249" s="56">
        <f t="shared" si="116"/>
        <v>4</v>
      </c>
      <c r="L249" s="48">
        <v>0</v>
      </c>
      <c r="M249" s="89">
        <f t="shared" si="117"/>
        <v>4634</v>
      </c>
      <c r="N249" s="48">
        <v>27</v>
      </c>
      <c r="O249" s="89">
        <f t="shared" si="118"/>
        <v>80153</v>
      </c>
      <c r="P249" s="111">
        <f t="shared" si="119"/>
        <v>202</v>
      </c>
      <c r="Q249" s="57">
        <v>814635</v>
      </c>
      <c r="R249" s="48">
        <v>1559</v>
      </c>
      <c r="S249" s="118"/>
      <c r="T249" s="57">
        <v>7787</v>
      </c>
      <c r="U249" s="78"/>
      <c r="W249" s="121">
        <f t="shared" si="120"/>
        <v>44072</v>
      </c>
      <c r="X249" s="122">
        <f t="shared" si="121"/>
        <v>9</v>
      </c>
      <c r="Y249" s="97">
        <f t="shared" si="122"/>
        <v>85031</v>
      </c>
      <c r="Z249" s="123">
        <f t="shared" si="123"/>
        <v>44072</v>
      </c>
      <c r="AA249" s="97">
        <f t="shared" si="124"/>
        <v>0</v>
      </c>
      <c r="AB249" s="97">
        <f t="shared" si="125"/>
        <v>4634</v>
      </c>
      <c r="AE249" s="1">
        <f t="shared" si="83"/>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5"/>
        <v>85048</v>
      </c>
      <c r="I250" s="89">
        <f t="shared" si="104"/>
        <v>237</v>
      </c>
      <c r="J250" s="48">
        <v>0</v>
      </c>
      <c r="K250" s="56">
        <f t="shared" si="116"/>
        <v>4</v>
      </c>
      <c r="L250" s="48">
        <v>0</v>
      </c>
      <c r="M250" s="89">
        <f t="shared" si="117"/>
        <v>4634</v>
      </c>
      <c r="N250" s="48">
        <v>24</v>
      </c>
      <c r="O250" s="89">
        <f t="shared" si="118"/>
        <v>80177</v>
      </c>
      <c r="P250" s="111">
        <f t="shared" si="119"/>
        <v>217</v>
      </c>
      <c r="Q250" s="57">
        <v>814852</v>
      </c>
      <c r="R250" s="48">
        <v>814</v>
      </c>
      <c r="S250" s="118"/>
      <c r="T250" s="57">
        <v>7190</v>
      </c>
      <c r="U250" s="78"/>
      <c r="W250" s="121">
        <f t="shared" si="120"/>
        <v>44073</v>
      </c>
      <c r="X250" s="122">
        <f t="shared" si="121"/>
        <v>17</v>
      </c>
      <c r="Y250" s="97">
        <f t="shared" si="122"/>
        <v>85048</v>
      </c>
      <c r="Z250" s="123">
        <f t="shared" si="123"/>
        <v>44073</v>
      </c>
      <c r="AA250" s="97">
        <f t="shared" si="124"/>
        <v>0</v>
      </c>
      <c r="AB250" s="97">
        <f t="shared" si="125"/>
        <v>4634</v>
      </c>
      <c r="AE250" s="1">
        <f t="shared" si="83"/>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5"/>
        <v>85058</v>
      </c>
      <c r="I251" s="89">
        <f t="shared" si="104"/>
        <v>216</v>
      </c>
      <c r="J251" s="48">
        <v>-1</v>
      </c>
      <c r="K251" s="56">
        <f t="shared" si="116"/>
        <v>3</v>
      </c>
      <c r="L251" s="48">
        <v>0</v>
      </c>
      <c r="M251" s="89">
        <f t="shared" si="117"/>
        <v>4634</v>
      </c>
      <c r="N251" s="48">
        <v>31</v>
      </c>
      <c r="O251" s="89">
        <f t="shared" si="118"/>
        <v>80208</v>
      </c>
      <c r="P251" s="111">
        <f t="shared" si="119"/>
        <v>888</v>
      </c>
      <c r="Q251" s="57">
        <v>815740</v>
      </c>
      <c r="R251" s="48">
        <v>532</v>
      </c>
      <c r="S251" s="118"/>
      <c r="T251" s="57">
        <v>7546</v>
      </c>
      <c r="U251" s="78"/>
      <c r="W251" s="121">
        <f t="shared" si="120"/>
        <v>44074</v>
      </c>
      <c r="X251" s="122">
        <f t="shared" si="121"/>
        <v>10</v>
      </c>
      <c r="Y251" s="97">
        <f t="shared" si="122"/>
        <v>85058</v>
      </c>
      <c r="Z251" s="123">
        <f t="shared" si="123"/>
        <v>44074</v>
      </c>
      <c r="AA251" s="97">
        <f t="shared" si="124"/>
        <v>0</v>
      </c>
      <c r="AB251" s="97">
        <f t="shared" si="125"/>
        <v>4634</v>
      </c>
      <c r="AE251" s="1">
        <f t="shared" si="83"/>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5"/>
        <v>85066</v>
      </c>
      <c r="I252" s="89">
        <f t="shared" si="104"/>
        <v>198</v>
      </c>
      <c r="J252" s="48">
        <v>0</v>
      </c>
      <c r="K252" s="56">
        <f t="shared" si="116"/>
        <v>3</v>
      </c>
      <c r="L252" s="48">
        <v>0</v>
      </c>
      <c r="M252" s="89">
        <f t="shared" si="117"/>
        <v>4634</v>
      </c>
      <c r="N252" s="48">
        <v>26</v>
      </c>
      <c r="O252" s="89">
        <f t="shared" si="118"/>
        <v>80234</v>
      </c>
      <c r="P252" s="111">
        <f t="shared" si="119"/>
        <v>567</v>
      </c>
      <c r="Q252" s="57">
        <v>816307</v>
      </c>
      <c r="R252" s="48">
        <v>525</v>
      </c>
      <c r="S252" s="118"/>
      <c r="T252" s="57">
        <v>7587</v>
      </c>
      <c r="U252" s="78"/>
      <c r="W252" s="121">
        <f t="shared" si="120"/>
        <v>44075</v>
      </c>
      <c r="X252" s="122">
        <f t="shared" si="121"/>
        <v>8</v>
      </c>
      <c r="Y252" s="97">
        <f t="shared" si="122"/>
        <v>85066</v>
      </c>
      <c r="Z252" s="123">
        <f t="shared" si="123"/>
        <v>44075</v>
      </c>
      <c r="AA252" s="97">
        <f t="shared" si="124"/>
        <v>0</v>
      </c>
      <c r="AB252" s="97">
        <f t="shared" si="125"/>
        <v>4634</v>
      </c>
      <c r="AE252" s="1">
        <f t="shared" si="83"/>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5"/>
        <v>85077</v>
      </c>
      <c r="I253" s="89">
        <f t="shared" si="104"/>
        <v>192</v>
      </c>
      <c r="J253" s="48">
        <v>0</v>
      </c>
      <c r="K253" s="56">
        <f t="shared" si="116"/>
        <v>3</v>
      </c>
      <c r="L253" s="48">
        <v>0</v>
      </c>
      <c r="M253" s="89">
        <f t="shared" si="117"/>
        <v>4634</v>
      </c>
      <c r="N253" s="48">
        <v>17</v>
      </c>
      <c r="O253" s="89">
        <f t="shared" si="118"/>
        <v>80251</v>
      </c>
      <c r="P253" s="111">
        <f t="shared" si="119"/>
        <v>561</v>
      </c>
      <c r="Q253" s="57">
        <v>816868</v>
      </c>
      <c r="R253" s="48">
        <v>889</v>
      </c>
      <c r="S253" s="118"/>
      <c r="T253" s="57">
        <v>7259</v>
      </c>
      <c r="U253" s="78"/>
      <c r="W253" s="121">
        <f t="shared" si="120"/>
        <v>44076</v>
      </c>
      <c r="X253" s="122">
        <f t="shared" si="121"/>
        <v>11</v>
      </c>
      <c r="Y253" s="97">
        <f t="shared" si="122"/>
        <v>85077</v>
      </c>
      <c r="Z253" s="123">
        <f t="shared" si="123"/>
        <v>44076</v>
      </c>
      <c r="AA253" s="97">
        <f t="shared" si="124"/>
        <v>0</v>
      </c>
      <c r="AB253" s="97">
        <f t="shared" si="125"/>
        <v>4634</v>
      </c>
      <c r="AE253" s="1">
        <f t="shared" si="83"/>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5"/>
        <v>85102</v>
      </c>
      <c r="I254" s="89">
        <f t="shared" si="104"/>
        <v>205</v>
      </c>
      <c r="J254" s="48">
        <v>0</v>
      </c>
      <c r="K254" s="56">
        <f t="shared" si="116"/>
        <v>3</v>
      </c>
      <c r="L254" s="48">
        <v>0</v>
      </c>
      <c r="M254" s="89">
        <f t="shared" si="117"/>
        <v>4634</v>
      </c>
      <c r="N254" s="48">
        <v>12</v>
      </c>
      <c r="O254" s="89">
        <f t="shared" si="118"/>
        <v>80263</v>
      </c>
      <c r="P254" s="111">
        <f t="shared" si="119"/>
        <v>828</v>
      </c>
      <c r="Q254" s="57">
        <v>817696</v>
      </c>
      <c r="R254" s="48">
        <v>477</v>
      </c>
      <c r="S254" s="118"/>
      <c r="T254" s="57">
        <v>7610</v>
      </c>
      <c r="U254" s="78"/>
      <c r="W254" s="121">
        <f t="shared" si="120"/>
        <v>44077</v>
      </c>
      <c r="X254" s="122">
        <f t="shared" si="121"/>
        <v>25</v>
      </c>
      <c r="Y254" s="97">
        <f t="shared" si="122"/>
        <v>85102</v>
      </c>
      <c r="Z254" s="123">
        <f t="shared" si="123"/>
        <v>44077</v>
      </c>
      <c r="AA254" s="97">
        <f t="shared" si="124"/>
        <v>0</v>
      </c>
      <c r="AB254" s="97">
        <f t="shared" si="125"/>
        <v>4634</v>
      </c>
      <c r="AE254" s="1">
        <f t="shared" si="83"/>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5"/>
        <v>85112</v>
      </c>
      <c r="I255" s="89">
        <f t="shared" si="104"/>
        <v>194</v>
      </c>
      <c r="J255" s="48">
        <v>-1</v>
      </c>
      <c r="K255" s="56">
        <f t="shared" si="116"/>
        <v>2</v>
      </c>
      <c r="L255" s="48">
        <v>0</v>
      </c>
      <c r="M255" s="89">
        <f t="shared" si="117"/>
        <v>4634</v>
      </c>
      <c r="N255" s="48">
        <v>21</v>
      </c>
      <c r="O255" s="89">
        <f t="shared" si="118"/>
        <v>80284</v>
      </c>
      <c r="P255" s="111">
        <f t="shared" si="119"/>
        <v>507</v>
      </c>
      <c r="Q255" s="57">
        <v>818203</v>
      </c>
      <c r="R255" s="48">
        <v>931</v>
      </c>
      <c r="S255" s="118"/>
      <c r="T255" s="57">
        <v>7180</v>
      </c>
      <c r="U255" s="78"/>
      <c r="W255" s="121">
        <f t="shared" si="120"/>
        <v>44078</v>
      </c>
      <c r="X255" s="122">
        <f t="shared" si="121"/>
        <v>10</v>
      </c>
      <c r="Y255" s="97">
        <f t="shared" si="122"/>
        <v>85112</v>
      </c>
      <c r="Z255" s="123">
        <f t="shared" si="123"/>
        <v>44078</v>
      </c>
      <c r="AA255" s="97">
        <f t="shared" si="124"/>
        <v>0</v>
      </c>
      <c r="AB255" s="97">
        <f t="shared" si="125"/>
        <v>4634</v>
      </c>
      <c r="AE255" s="1">
        <f t="shared" ref="AE255:AE318" si="126">+B255</f>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5"/>
        <v>85122</v>
      </c>
      <c r="I256" s="89">
        <f t="shared" si="104"/>
        <v>186</v>
      </c>
      <c r="J256" s="48">
        <v>0</v>
      </c>
      <c r="K256" s="56">
        <f t="shared" si="116"/>
        <v>2</v>
      </c>
      <c r="L256" s="48">
        <v>0</v>
      </c>
      <c r="M256" s="89">
        <f t="shared" si="117"/>
        <v>4634</v>
      </c>
      <c r="N256" s="48">
        <v>18</v>
      </c>
      <c r="O256" s="89">
        <f t="shared" si="118"/>
        <v>80302</v>
      </c>
      <c r="P256" s="111">
        <f t="shared" si="119"/>
        <v>377</v>
      </c>
      <c r="Q256" s="57">
        <v>818580</v>
      </c>
      <c r="R256" s="48">
        <v>1445</v>
      </c>
      <c r="S256" s="118"/>
      <c r="T256" s="57">
        <v>6110</v>
      </c>
      <c r="U256" s="78"/>
      <c r="W256" s="121">
        <f t="shared" si="120"/>
        <v>44079</v>
      </c>
      <c r="X256" s="122">
        <f t="shared" si="121"/>
        <v>10</v>
      </c>
      <c r="Y256" s="97">
        <f t="shared" si="122"/>
        <v>85122</v>
      </c>
      <c r="Z256" s="123">
        <f t="shared" si="123"/>
        <v>44079</v>
      </c>
      <c r="AA256" s="97">
        <f t="shared" si="124"/>
        <v>0</v>
      </c>
      <c r="AB256" s="97">
        <f t="shared" si="125"/>
        <v>4634</v>
      </c>
      <c r="AE256" s="1">
        <f t="shared" si="126"/>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5"/>
        <v>85134</v>
      </c>
      <c r="I257" s="89">
        <f t="shared" si="104"/>
        <v>180</v>
      </c>
      <c r="J257" s="48">
        <v>0</v>
      </c>
      <c r="K257" s="56">
        <f t="shared" si="116"/>
        <v>2</v>
      </c>
      <c r="L257" s="48">
        <v>0</v>
      </c>
      <c r="M257" s="89">
        <f t="shared" si="117"/>
        <v>4634</v>
      </c>
      <c r="N257" s="48">
        <v>18</v>
      </c>
      <c r="O257" s="89">
        <f t="shared" si="118"/>
        <v>80320</v>
      </c>
      <c r="P257" s="111">
        <f t="shared" si="119"/>
        <v>495</v>
      </c>
      <c r="Q257" s="57">
        <v>819075</v>
      </c>
      <c r="R257" s="48">
        <v>646</v>
      </c>
      <c r="S257" s="118"/>
      <c r="T257" s="57">
        <v>5959</v>
      </c>
      <c r="U257" s="78"/>
      <c r="W257" s="121">
        <f t="shared" si="120"/>
        <v>44080</v>
      </c>
      <c r="X257" s="122">
        <f t="shared" si="121"/>
        <v>12</v>
      </c>
      <c r="Y257" s="97">
        <f t="shared" si="122"/>
        <v>85134</v>
      </c>
      <c r="Z257" s="123">
        <f t="shared" si="123"/>
        <v>44080</v>
      </c>
      <c r="AA257" s="97">
        <f t="shared" si="124"/>
        <v>0</v>
      </c>
      <c r="AB257" s="97">
        <f t="shared" si="125"/>
        <v>4634</v>
      </c>
      <c r="AE257" s="1">
        <f t="shared" si="126"/>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5"/>
        <v>85144</v>
      </c>
      <c r="I258" s="89">
        <f t="shared" si="104"/>
        <v>175</v>
      </c>
      <c r="J258" s="48">
        <v>0</v>
      </c>
      <c r="K258" s="56">
        <f t="shared" si="116"/>
        <v>2</v>
      </c>
      <c r="L258" s="48">
        <v>0</v>
      </c>
      <c r="M258" s="89">
        <f t="shared" si="117"/>
        <v>4634</v>
      </c>
      <c r="N258" s="48">
        <v>15</v>
      </c>
      <c r="O258" s="89">
        <f t="shared" si="118"/>
        <v>80335</v>
      </c>
      <c r="P258" s="111">
        <f t="shared" si="119"/>
        <v>932</v>
      </c>
      <c r="Q258" s="57">
        <v>820007</v>
      </c>
      <c r="R258" s="48">
        <v>336</v>
      </c>
      <c r="S258" s="118"/>
      <c r="T258" s="57">
        <v>6552</v>
      </c>
      <c r="U258" s="78"/>
      <c r="W258" s="121">
        <f t="shared" si="120"/>
        <v>44081</v>
      </c>
      <c r="X258" s="122">
        <f t="shared" si="121"/>
        <v>10</v>
      </c>
      <c r="Y258" s="97">
        <f t="shared" si="122"/>
        <v>85144</v>
      </c>
      <c r="Z258" s="123">
        <f t="shared" si="123"/>
        <v>44081</v>
      </c>
      <c r="AA258" s="97">
        <f t="shared" si="124"/>
        <v>0</v>
      </c>
      <c r="AB258" s="97">
        <f t="shared" si="125"/>
        <v>4634</v>
      </c>
      <c r="AE258" s="1">
        <f t="shared" si="126"/>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5"/>
        <v>85146</v>
      </c>
      <c r="I259" s="89">
        <f t="shared" ref="I259:I290" si="127">+H259-M259-O259</f>
        <v>165</v>
      </c>
      <c r="J259" s="48">
        <v>0</v>
      </c>
      <c r="K259" s="56">
        <f t="shared" si="116"/>
        <v>2</v>
      </c>
      <c r="L259" s="48">
        <v>0</v>
      </c>
      <c r="M259" s="89">
        <f t="shared" si="117"/>
        <v>4634</v>
      </c>
      <c r="N259" s="48">
        <v>12</v>
      </c>
      <c r="O259" s="89">
        <f t="shared" si="118"/>
        <v>80347</v>
      </c>
      <c r="P259" s="111">
        <f t="shared" si="119"/>
        <v>390</v>
      </c>
      <c r="Q259" s="57">
        <v>820397</v>
      </c>
      <c r="R259" s="48">
        <v>336</v>
      </c>
      <c r="S259" s="118"/>
      <c r="T259" s="57">
        <v>6606</v>
      </c>
      <c r="U259" s="78"/>
      <c r="W259" s="121">
        <f t="shared" si="120"/>
        <v>44082</v>
      </c>
      <c r="X259" s="122">
        <f t="shared" si="121"/>
        <v>2</v>
      </c>
      <c r="Y259" s="97">
        <f t="shared" si="122"/>
        <v>85146</v>
      </c>
      <c r="Z259" s="123">
        <f t="shared" si="123"/>
        <v>44082</v>
      </c>
      <c r="AA259" s="97">
        <f t="shared" si="124"/>
        <v>0</v>
      </c>
      <c r="AB259" s="97">
        <f t="shared" si="125"/>
        <v>4634</v>
      </c>
      <c r="AE259" s="1">
        <f t="shared" si="126"/>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5"/>
        <v>85153</v>
      </c>
      <c r="I260" s="89">
        <f t="shared" si="127"/>
        <v>161</v>
      </c>
      <c r="J260" s="48">
        <v>0</v>
      </c>
      <c r="K260" s="56">
        <f t="shared" si="116"/>
        <v>2</v>
      </c>
      <c r="L260" s="48">
        <v>0</v>
      </c>
      <c r="M260" s="89">
        <f t="shared" si="117"/>
        <v>4634</v>
      </c>
      <c r="N260" s="48">
        <v>11</v>
      </c>
      <c r="O260" s="89">
        <f t="shared" si="118"/>
        <v>80358</v>
      </c>
      <c r="P260" s="111">
        <f t="shared" si="119"/>
        <v>364</v>
      </c>
      <c r="Q260" s="57">
        <v>820761</v>
      </c>
      <c r="R260" s="48">
        <v>412</v>
      </c>
      <c r="S260" s="118"/>
      <c r="T260" s="57">
        <v>6558</v>
      </c>
      <c r="U260" s="78"/>
      <c r="W260" s="121">
        <f t="shared" si="120"/>
        <v>44083</v>
      </c>
      <c r="X260" s="122">
        <f t="shared" si="121"/>
        <v>7</v>
      </c>
      <c r="Y260" s="97">
        <f t="shared" si="122"/>
        <v>85153</v>
      </c>
      <c r="Z260" s="123">
        <f t="shared" si="123"/>
        <v>44083</v>
      </c>
      <c r="AA260" s="97">
        <f t="shared" si="124"/>
        <v>0</v>
      </c>
      <c r="AB260" s="97">
        <f t="shared" si="125"/>
        <v>4634</v>
      </c>
      <c r="AE260" s="1">
        <f t="shared" si="126"/>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5"/>
        <v>85168</v>
      </c>
      <c r="I261" s="89">
        <f t="shared" si="127"/>
        <v>157</v>
      </c>
      <c r="J261" s="48">
        <v>-1</v>
      </c>
      <c r="K261" s="56">
        <f t="shared" si="116"/>
        <v>1</v>
      </c>
      <c r="L261" s="48">
        <v>0</v>
      </c>
      <c r="M261" s="89">
        <f t="shared" si="117"/>
        <v>4634</v>
      </c>
      <c r="N261" s="48">
        <v>19</v>
      </c>
      <c r="O261" s="89">
        <f t="shared" si="118"/>
        <v>80377</v>
      </c>
      <c r="P261" s="111">
        <f t="shared" si="119"/>
        <v>459</v>
      </c>
      <c r="Q261" s="57">
        <v>821220</v>
      </c>
      <c r="R261" s="48">
        <v>308</v>
      </c>
      <c r="S261" s="118"/>
      <c r="T261" s="57">
        <v>6709</v>
      </c>
      <c r="U261" s="78"/>
      <c r="W261" s="121">
        <f t="shared" si="120"/>
        <v>44084</v>
      </c>
      <c r="X261" s="122">
        <f t="shared" si="121"/>
        <v>15</v>
      </c>
      <c r="Y261" s="97">
        <f t="shared" si="122"/>
        <v>85168</v>
      </c>
      <c r="Z261" s="123">
        <f t="shared" si="123"/>
        <v>44084</v>
      </c>
      <c r="AA261" s="97">
        <f t="shared" si="124"/>
        <v>0</v>
      </c>
      <c r="AB261" s="97">
        <f t="shared" si="125"/>
        <v>4634</v>
      </c>
      <c r="AE261" s="1">
        <f t="shared" si="126"/>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5"/>
        <v>85174</v>
      </c>
      <c r="I262" s="89">
        <f t="shared" si="127"/>
        <v>154</v>
      </c>
      <c r="J262" s="48">
        <v>0</v>
      </c>
      <c r="K262" s="56">
        <f t="shared" si="116"/>
        <v>1</v>
      </c>
      <c r="L262" s="48">
        <v>0</v>
      </c>
      <c r="M262" s="89">
        <f t="shared" si="117"/>
        <v>4634</v>
      </c>
      <c r="N262" s="48">
        <v>9</v>
      </c>
      <c r="O262" s="89">
        <f t="shared" si="118"/>
        <v>80386</v>
      </c>
      <c r="P262" s="111">
        <f t="shared" si="119"/>
        <v>442</v>
      </c>
      <c r="Q262" s="57">
        <v>821662</v>
      </c>
      <c r="R262" s="48">
        <v>351</v>
      </c>
      <c r="S262" s="118"/>
      <c r="T262" s="57">
        <v>6800</v>
      </c>
      <c r="U262" s="78"/>
      <c r="W262" s="121">
        <f t="shared" si="120"/>
        <v>44085</v>
      </c>
      <c r="X262" s="122">
        <f t="shared" si="121"/>
        <v>6</v>
      </c>
      <c r="Y262" s="97">
        <f t="shared" si="122"/>
        <v>85174</v>
      </c>
      <c r="Z262" s="123">
        <f t="shared" si="123"/>
        <v>44085</v>
      </c>
      <c r="AA262" s="97">
        <f t="shared" si="124"/>
        <v>0</v>
      </c>
      <c r="AB262" s="97">
        <f t="shared" si="125"/>
        <v>4634</v>
      </c>
      <c r="AE262" s="1">
        <f t="shared" si="126"/>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5"/>
        <v>85184</v>
      </c>
      <c r="I263" s="89">
        <f t="shared" si="127"/>
        <v>151</v>
      </c>
      <c r="J263" s="48">
        <v>0</v>
      </c>
      <c r="K263" s="56">
        <f t="shared" si="116"/>
        <v>1</v>
      </c>
      <c r="L263" s="48">
        <v>0</v>
      </c>
      <c r="M263" s="89">
        <f t="shared" si="117"/>
        <v>4634</v>
      </c>
      <c r="N263" s="48">
        <v>13</v>
      </c>
      <c r="O263" s="89">
        <f t="shared" si="118"/>
        <v>80399</v>
      </c>
      <c r="P263" s="111">
        <f t="shared" si="119"/>
        <v>892</v>
      </c>
      <c r="Q263" s="57">
        <v>822554</v>
      </c>
      <c r="R263" s="48">
        <v>963</v>
      </c>
      <c r="S263" s="118"/>
      <c r="T263" s="57">
        <v>6729</v>
      </c>
      <c r="U263" s="78"/>
      <c r="W263" s="121">
        <f t="shared" si="120"/>
        <v>44086</v>
      </c>
      <c r="X263" s="122">
        <f t="shared" si="121"/>
        <v>10</v>
      </c>
      <c r="Y263" s="97">
        <f t="shared" si="122"/>
        <v>85184</v>
      </c>
      <c r="Z263" s="123">
        <f t="shared" si="123"/>
        <v>44086</v>
      </c>
      <c r="AA263" s="97">
        <f t="shared" si="124"/>
        <v>0</v>
      </c>
      <c r="AB263" s="97">
        <f t="shared" si="125"/>
        <v>4634</v>
      </c>
      <c r="AE263" s="1">
        <f t="shared" si="126"/>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5"/>
        <v>85194</v>
      </c>
      <c r="I264" s="89">
        <f t="shared" si="127"/>
        <v>145</v>
      </c>
      <c r="J264" s="48">
        <v>0</v>
      </c>
      <c r="K264" s="56">
        <f t="shared" si="116"/>
        <v>1</v>
      </c>
      <c r="L264" s="48">
        <v>0</v>
      </c>
      <c r="M264" s="89">
        <f t="shared" si="117"/>
        <v>4634</v>
      </c>
      <c r="N264" s="48">
        <v>16</v>
      </c>
      <c r="O264" s="89">
        <f t="shared" si="118"/>
        <v>80415</v>
      </c>
      <c r="P264" s="111">
        <f t="shared" si="119"/>
        <v>448</v>
      </c>
      <c r="Q264" s="57">
        <v>823002</v>
      </c>
      <c r="R264" s="48">
        <v>650</v>
      </c>
      <c r="S264" s="118"/>
      <c r="T264" s="57">
        <v>6527</v>
      </c>
      <c r="U264" s="78"/>
      <c r="W264" s="121">
        <f t="shared" si="120"/>
        <v>44087</v>
      </c>
      <c r="X264" s="122">
        <f t="shared" si="121"/>
        <v>10</v>
      </c>
      <c r="Y264" s="97">
        <f t="shared" si="122"/>
        <v>85194</v>
      </c>
      <c r="Z264" s="123">
        <f t="shared" si="123"/>
        <v>44087</v>
      </c>
      <c r="AA264" s="97">
        <f t="shared" si="124"/>
        <v>0</v>
      </c>
      <c r="AB264" s="97">
        <f t="shared" si="125"/>
        <v>4634</v>
      </c>
      <c r="AE264" s="1">
        <f t="shared" si="126"/>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5"/>
        <v>85202</v>
      </c>
      <c r="I265" s="89">
        <f t="shared" si="127"/>
        <v>142</v>
      </c>
      <c r="J265" s="48">
        <v>0</v>
      </c>
      <c r="K265" s="56">
        <f t="shared" si="116"/>
        <v>1</v>
      </c>
      <c r="L265" s="48">
        <v>0</v>
      </c>
      <c r="M265" s="89">
        <f t="shared" si="117"/>
        <v>4634</v>
      </c>
      <c r="N265" s="48">
        <v>11</v>
      </c>
      <c r="O265" s="89">
        <f t="shared" si="118"/>
        <v>80426</v>
      </c>
      <c r="P265" s="111">
        <f t="shared" si="119"/>
        <v>457</v>
      </c>
      <c r="Q265" s="57">
        <v>823459</v>
      </c>
      <c r="R265" s="48">
        <v>471</v>
      </c>
      <c r="S265" s="118"/>
      <c r="T265" s="57">
        <v>6513</v>
      </c>
      <c r="U265" s="78"/>
      <c r="W265" s="121">
        <f t="shared" si="120"/>
        <v>44088</v>
      </c>
      <c r="X265" s="122">
        <f t="shared" si="121"/>
        <v>8</v>
      </c>
      <c r="Y265" s="97">
        <f t="shared" si="122"/>
        <v>85202</v>
      </c>
      <c r="Z265" s="123">
        <f t="shared" si="123"/>
        <v>44088</v>
      </c>
      <c r="AA265" s="97">
        <f t="shared" si="124"/>
        <v>0</v>
      </c>
      <c r="AB265" s="97">
        <f t="shared" si="125"/>
        <v>4634</v>
      </c>
      <c r="AE265" s="1">
        <f t="shared" si="126"/>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5"/>
        <v>85214</v>
      </c>
      <c r="I266" s="89">
        <f t="shared" si="127"/>
        <v>143</v>
      </c>
      <c r="J266" s="48">
        <v>-1</v>
      </c>
      <c r="K266" s="56">
        <f t="shared" si="116"/>
        <v>0</v>
      </c>
      <c r="L266" s="48">
        <v>0</v>
      </c>
      <c r="M266" s="89">
        <f t="shared" si="117"/>
        <v>4634</v>
      </c>
      <c r="N266" s="48">
        <v>11</v>
      </c>
      <c r="O266" s="89">
        <f t="shared" si="118"/>
        <v>80437</v>
      </c>
      <c r="P266" s="111">
        <f t="shared" si="119"/>
        <v>633</v>
      </c>
      <c r="Q266" s="57">
        <v>824092</v>
      </c>
      <c r="R266" s="48">
        <v>569</v>
      </c>
      <c r="S266" s="118"/>
      <c r="T266" s="57">
        <v>6576</v>
      </c>
      <c r="U266" s="78"/>
      <c r="W266" s="121">
        <f t="shared" si="120"/>
        <v>44089</v>
      </c>
      <c r="X266" s="122">
        <f t="shared" si="121"/>
        <v>12</v>
      </c>
      <c r="Y266" s="97">
        <f t="shared" si="122"/>
        <v>85214</v>
      </c>
      <c r="Z266" s="123">
        <f t="shared" si="123"/>
        <v>44089</v>
      </c>
      <c r="AA266" s="97">
        <f t="shared" si="124"/>
        <v>0</v>
      </c>
      <c r="AB266" s="97">
        <f t="shared" si="125"/>
        <v>4634</v>
      </c>
      <c r="AE266" s="1">
        <f t="shared" si="126"/>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5"/>
        <v>85223</v>
      </c>
      <c r="I267" s="89">
        <f t="shared" si="127"/>
        <v>141</v>
      </c>
      <c r="J267" s="48">
        <v>1</v>
      </c>
      <c r="K267" s="56">
        <f t="shared" si="116"/>
        <v>1</v>
      </c>
      <c r="L267" s="48">
        <v>0</v>
      </c>
      <c r="M267" s="89">
        <f t="shared" si="117"/>
        <v>4634</v>
      </c>
      <c r="N267" s="48">
        <v>11</v>
      </c>
      <c r="O267" s="89">
        <f t="shared" si="118"/>
        <v>80448</v>
      </c>
      <c r="P267" s="111">
        <f t="shared" si="119"/>
        <v>648</v>
      </c>
      <c r="Q267" s="57">
        <v>824740</v>
      </c>
      <c r="R267" s="48">
        <v>728</v>
      </c>
      <c r="S267" s="118"/>
      <c r="T267" s="57">
        <v>6496</v>
      </c>
      <c r="U267" s="78"/>
      <c r="W267" s="121">
        <f t="shared" si="120"/>
        <v>44090</v>
      </c>
      <c r="X267" s="122">
        <f t="shared" si="121"/>
        <v>9</v>
      </c>
      <c r="Y267" s="97">
        <f t="shared" si="122"/>
        <v>85223</v>
      </c>
      <c r="Z267" s="123">
        <f t="shared" si="123"/>
        <v>44090</v>
      </c>
      <c r="AA267" s="97">
        <f t="shared" si="124"/>
        <v>0</v>
      </c>
      <c r="AB267" s="97">
        <f t="shared" si="125"/>
        <v>4634</v>
      </c>
      <c r="AE267" s="1">
        <f t="shared" si="126"/>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5"/>
        <v>85255</v>
      </c>
      <c r="I268" s="89">
        <f t="shared" si="127"/>
        <v>165</v>
      </c>
      <c r="J268" s="48">
        <v>1</v>
      </c>
      <c r="K268" s="56">
        <f t="shared" si="116"/>
        <v>2</v>
      </c>
      <c r="L268" s="48">
        <v>0</v>
      </c>
      <c r="M268" s="89">
        <f t="shared" si="117"/>
        <v>4634</v>
      </c>
      <c r="N268" s="48">
        <v>8</v>
      </c>
      <c r="O268" s="89">
        <f t="shared" si="118"/>
        <v>80456</v>
      </c>
      <c r="P268" s="111">
        <f t="shared" si="119"/>
        <v>461</v>
      </c>
      <c r="Q268" s="57">
        <v>825201</v>
      </c>
      <c r="R268" s="48">
        <v>514</v>
      </c>
      <c r="S268" s="118"/>
      <c r="T268" s="57">
        <v>6443</v>
      </c>
      <c r="U268" s="78"/>
      <c r="W268" s="121">
        <f t="shared" si="120"/>
        <v>44091</v>
      </c>
      <c r="X268" s="122">
        <f t="shared" si="121"/>
        <v>32</v>
      </c>
      <c r="Y268" s="97">
        <f t="shared" si="122"/>
        <v>85255</v>
      </c>
      <c r="Z268" s="123">
        <f t="shared" si="123"/>
        <v>44091</v>
      </c>
      <c r="AA268" s="97">
        <f t="shared" si="124"/>
        <v>0</v>
      </c>
      <c r="AB268" s="97">
        <f t="shared" si="125"/>
        <v>4634</v>
      </c>
      <c r="AE268" s="1">
        <f t="shared" si="126"/>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5"/>
        <v>85269</v>
      </c>
      <c r="I269" s="89">
        <f t="shared" si="127"/>
        <v>171</v>
      </c>
      <c r="J269" s="48">
        <v>0</v>
      </c>
      <c r="K269" s="56">
        <f t="shared" si="116"/>
        <v>2</v>
      </c>
      <c r="L269" s="48">
        <v>0</v>
      </c>
      <c r="M269" s="89">
        <f t="shared" si="117"/>
        <v>4634</v>
      </c>
      <c r="N269" s="48">
        <v>8</v>
      </c>
      <c r="O269" s="89">
        <f t="shared" si="118"/>
        <v>80464</v>
      </c>
      <c r="P269" s="111">
        <f t="shared" si="119"/>
        <v>867</v>
      </c>
      <c r="Q269" s="57">
        <v>826068</v>
      </c>
      <c r="R269" s="48">
        <v>796</v>
      </c>
      <c r="S269" s="118"/>
      <c r="T269" s="57">
        <v>6514</v>
      </c>
      <c r="U269" s="78"/>
      <c r="W269" s="121">
        <f t="shared" si="120"/>
        <v>44092</v>
      </c>
      <c r="X269" s="122">
        <f t="shared" si="121"/>
        <v>14</v>
      </c>
      <c r="Y269" s="97">
        <f t="shared" si="122"/>
        <v>85269</v>
      </c>
      <c r="Z269" s="123">
        <f t="shared" si="123"/>
        <v>44092</v>
      </c>
      <c r="AA269" s="97">
        <f t="shared" si="124"/>
        <v>0</v>
      </c>
      <c r="AB269" s="97">
        <f t="shared" si="125"/>
        <v>4634</v>
      </c>
      <c r="AE269" s="1">
        <f t="shared" si="126"/>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5"/>
        <v>85279</v>
      </c>
      <c r="I270" s="89">
        <f t="shared" si="127"/>
        <v>168</v>
      </c>
      <c r="J270" s="48">
        <v>0</v>
      </c>
      <c r="K270" s="56">
        <f t="shared" si="116"/>
        <v>2</v>
      </c>
      <c r="L270" s="48">
        <v>0</v>
      </c>
      <c r="M270" s="89">
        <f t="shared" si="117"/>
        <v>4634</v>
      </c>
      <c r="N270" s="48">
        <v>13</v>
      </c>
      <c r="O270" s="89">
        <f t="shared" si="118"/>
        <v>80477</v>
      </c>
      <c r="P270" s="111">
        <f t="shared" si="119"/>
        <v>609</v>
      </c>
      <c r="Q270" s="57">
        <v>826677</v>
      </c>
      <c r="R270" s="48">
        <v>439</v>
      </c>
      <c r="S270" s="118"/>
      <c r="T270" s="57">
        <v>6684</v>
      </c>
      <c r="U270" s="78"/>
      <c r="W270" s="121">
        <f t="shared" si="120"/>
        <v>44093</v>
      </c>
      <c r="X270" s="122">
        <f t="shared" si="121"/>
        <v>10</v>
      </c>
      <c r="Y270" s="97">
        <f t="shared" si="122"/>
        <v>85279</v>
      </c>
      <c r="Z270" s="123">
        <f t="shared" si="123"/>
        <v>44093</v>
      </c>
      <c r="AA270" s="97">
        <f t="shared" si="124"/>
        <v>0</v>
      </c>
      <c r="AB270" s="97">
        <f t="shared" si="125"/>
        <v>4634</v>
      </c>
      <c r="AE270" s="1">
        <f t="shared" si="126"/>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5"/>
        <v>85291</v>
      </c>
      <c r="I271" s="89">
        <f t="shared" si="127"/>
        <v>173</v>
      </c>
      <c r="J271" s="48">
        <v>0</v>
      </c>
      <c r="K271" s="56">
        <f t="shared" si="116"/>
        <v>2</v>
      </c>
      <c r="L271" s="48">
        <v>0</v>
      </c>
      <c r="M271" s="89">
        <f t="shared" si="117"/>
        <v>4634</v>
      </c>
      <c r="N271" s="48">
        <v>7</v>
      </c>
      <c r="O271" s="89">
        <f t="shared" si="118"/>
        <v>80484</v>
      </c>
      <c r="P271" s="111">
        <f t="shared" si="119"/>
        <v>198</v>
      </c>
      <c r="Q271" s="57">
        <v>826875</v>
      </c>
      <c r="R271" s="48">
        <v>649</v>
      </c>
      <c r="S271" s="118"/>
      <c r="T271" s="57">
        <v>6233</v>
      </c>
      <c r="U271" s="78"/>
      <c r="W271" s="121">
        <f t="shared" si="120"/>
        <v>44094</v>
      </c>
      <c r="X271" s="122">
        <f t="shared" si="121"/>
        <v>12</v>
      </c>
      <c r="Y271" s="97">
        <f t="shared" si="122"/>
        <v>85291</v>
      </c>
      <c r="Z271" s="123">
        <f t="shared" si="123"/>
        <v>44094</v>
      </c>
      <c r="AA271" s="97">
        <f t="shared" si="124"/>
        <v>0</v>
      </c>
      <c r="AB271" s="97">
        <f t="shared" si="125"/>
        <v>4634</v>
      </c>
      <c r="AE271" s="1">
        <f t="shared" si="126"/>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5"/>
        <v>85297</v>
      </c>
      <c r="I272" s="89">
        <f t="shared" si="127"/>
        <v>166</v>
      </c>
      <c r="J272" s="48">
        <v>1</v>
      </c>
      <c r="K272" s="56">
        <f t="shared" si="116"/>
        <v>3</v>
      </c>
      <c r="L272" s="48">
        <v>0</v>
      </c>
      <c r="M272" s="89">
        <f t="shared" si="117"/>
        <v>4634</v>
      </c>
      <c r="N272" s="48">
        <v>13</v>
      </c>
      <c r="O272" s="89">
        <f t="shared" si="118"/>
        <v>80497</v>
      </c>
      <c r="P272" s="111">
        <f t="shared" si="119"/>
        <v>841</v>
      </c>
      <c r="Q272" s="57">
        <v>827716</v>
      </c>
      <c r="R272" s="48">
        <v>421</v>
      </c>
      <c r="S272" s="118"/>
      <c r="T272" s="57">
        <v>6653</v>
      </c>
      <c r="U272" s="78"/>
      <c r="W272" s="121">
        <f t="shared" si="120"/>
        <v>44095</v>
      </c>
      <c r="X272" s="122">
        <f t="shared" si="121"/>
        <v>6</v>
      </c>
      <c r="Y272" s="97">
        <f t="shared" si="122"/>
        <v>85297</v>
      </c>
      <c r="Z272" s="123">
        <f t="shared" si="123"/>
        <v>44095</v>
      </c>
      <c r="AA272" s="97">
        <f t="shared" si="124"/>
        <v>0</v>
      </c>
      <c r="AB272" s="97">
        <f t="shared" si="125"/>
        <v>4634</v>
      </c>
      <c r="AE272" s="1">
        <f t="shared" si="126"/>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5"/>
        <v>85307</v>
      </c>
      <c r="I273" s="89">
        <f t="shared" si="127"/>
        <v>168</v>
      </c>
      <c r="J273" s="48">
        <v>0</v>
      </c>
      <c r="K273" s="56">
        <f t="shared" si="116"/>
        <v>3</v>
      </c>
      <c r="L273" s="48">
        <v>0</v>
      </c>
      <c r="M273" s="89">
        <f t="shared" si="117"/>
        <v>4634</v>
      </c>
      <c r="N273" s="48">
        <v>8</v>
      </c>
      <c r="O273" s="89">
        <f t="shared" si="118"/>
        <v>80505</v>
      </c>
      <c r="P273" s="111">
        <f t="shared" si="119"/>
        <v>488</v>
      </c>
      <c r="Q273" s="57">
        <v>828204</v>
      </c>
      <c r="R273" s="48">
        <v>277</v>
      </c>
      <c r="S273" s="118"/>
      <c r="T273" s="57">
        <v>6864</v>
      </c>
      <c r="U273" s="78"/>
      <c r="W273" s="121">
        <f t="shared" si="120"/>
        <v>44096</v>
      </c>
      <c r="X273" s="122">
        <f t="shared" si="121"/>
        <v>10</v>
      </c>
      <c r="Y273" s="97">
        <f t="shared" si="122"/>
        <v>85307</v>
      </c>
      <c r="Z273" s="123">
        <f t="shared" si="123"/>
        <v>44096</v>
      </c>
      <c r="AA273" s="97">
        <f t="shared" si="124"/>
        <v>0</v>
      </c>
      <c r="AB273" s="97">
        <f t="shared" si="125"/>
        <v>4634</v>
      </c>
      <c r="AE273" s="1">
        <f t="shared" si="126"/>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5"/>
        <v>85314</v>
      </c>
      <c r="I274" s="89">
        <f t="shared" si="127"/>
        <v>167</v>
      </c>
      <c r="J274" s="48">
        <v>0</v>
      </c>
      <c r="K274" s="56">
        <f t="shared" si="116"/>
        <v>3</v>
      </c>
      <c r="L274" s="48">
        <v>0</v>
      </c>
      <c r="M274" s="89">
        <f t="shared" si="117"/>
        <v>4634</v>
      </c>
      <c r="N274" s="48">
        <v>8</v>
      </c>
      <c r="O274" s="89">
        <f t="shared" si="118"/>
        <v>80513</v>
      </c>
      <c r="P274" s="111">
        <f t="shared" si="119"/>
        <v>584</v>
      </c>
      <c r="Q274" s="57">
        <v>828788</v>
      </c>
      <c r="R274" s="48">
        <v>583</v>
      </c>
      <c r="S274" s="118"/>
      <c r="T274" s="57">
        <v>6865</v>
      </c>
      <c r="U274" s="78"/>
      <c r="W274" s="121">
        <f t="shared" si="120"/>
        <v>44097</v>
      </c>
      <c r="X274" s="122">
        <f t="shared" si="121"/>
        <v>7</v>
      </c>
      <c r="Y274" s="97">
        <f t="shared" si="122"/>
        <v>85314</v>
      </c>
      <c r="Z274" s="123">
        <f t="shared" si="123"/>
        <v>44097</v>
      </c>
      <c r="AA274" s="97">
        <f t="shared" si="124"/>
        <v>0</v>
      </c>
      <c r="AB274" s="97">
        <f t="shared" si="125"/>
        <v>4634</v>
      </c>
      <c r="AE274" s="1">
        <f t="shared" si="126"/>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5"/>
        <v>85322</v>
      </c>
      <c r="I275" s="89">
        <f t="shared" si="127"/>
        <v>166</v>
      </c>
      <c r="J275" s="48">
        <v>0</v>
      </c>
      <c r="K275" s="56">
        <f t="shared" si="116"/>
        <v>3</v>
      </c>
      <c r="L275" s="48">
        <v>0</v>
      </c>
      <c r="M275" s="89">
        <f t="shared" si="117"/>
        <v>4634</v>
      </c>
      <c r="N275" s="48">
        <v>9</v>
      </c>
      <c r="O275" s="89">
        <f t="shared" si="118"/>
        <v>80522</v>
      </c>
      <c r="P275" s="111">
        <f t="shared" si="119"/>
        <v>514</v>
      </c>
      <c r="Q275" s="57">
        <v>829302</v>
      </c>
      <c r="R275" s="48">
        <v>468</v>
      </c>
      <c r="S275" s="118"/>
      <c r="T275" s="57">
        <v>6911</v>
      </c>
      <c r="U275" s="78"/>
      <c r="W275" s="121">
        <f t="shared" si="120"/>
        <v>44098</v>
      </c>
      <c r="X275" s="122">
        <f t="shared" si="121"/>
        <v>8</v>
      </c>
      <c r="Y275" s="97">
        <f t="shared" si="122"/>
        <v>85322</v>
      </c>
      <c r="Z275" s="123">
        <f t="shared" si="123"/>
        <v>44098</v>
      </c>
      <c r="AA275" s="97">
        <f t="shared" si="124"/>
        <v>0</v>
      </c>
      <c r="AB275" s="97">
        <f t="shared" si="125"/>
        <v>4634</v>
      </c>
      <c r="AE275" s="1">
        <f t="shared" si="126"/>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5"/>
        <v>85337</v>
      </c>
      <c r="I276" s="89">
        <f t="shared" si="127"/>
        <v>167</v>
      </c>
      <c r="J276" s="48">
        <v>0</v>
      </c>
      <c r="K276" s="56">
        <f t="shared" si="116"/>
        <v>3</v>
      </c>
      <c r="L276" s="48">
        <v>0</v>
      </c>
      <c r="M276" s="89">
        <f t="shared" si="117"/>
        <v>4634</v>
      </c>
      <c r="N276" s="48">
        <v>14</v>
      </c>
      <c r="O276" s="89">
        <f t="shared" si="118"/>
        <v>80536</v>
      </c>
      <c r="P276" s="111">
        <f t="shared" si="119"/>
        <v>786</v>
      </c>
      <c r="Q276" s="57">
        <v>830088</v>
      </c>
      <c r="R276" s="48">
        <v>608</v>
      </c>
      <c r="S276" s="118"/>
      <c r="T276" s="57">
        <v>7085</v>
      </c>
      <c r="U276" s="78"/>
      <c r="W276" s="121">
        <f t="shared" si="120"/>
        <v>44099</v>
      </c>
      <c r="X276" s="122">
        <f t="shared" si="121"/>
        <v>15</v>
      </c>
      <c r="Y276" s="97">
        <f t="shared" si="122"/>
        <v>85337</v>
      </c>
      <c r="Z276" s="123">
        <f t="shared" si="123"/>
        <v>44099</v>
      </c>
      <c r="AA276" s="97">
        <f t="shared" si="124"/>
        <v>0</v>
      </c>
      <c r="AB276" s="97">
        <f t="shared" si="125"/>
        <v>4634</v>
      </c>
      <c r="AE276" s="1">
        <f t="shared" si="126"/>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5"/>
        <v>85351</v>
      </c>
      <c r="I277" s="89">
        <f t="shared" si="127"/>
        <v>176</v>
      </c>
      <c r="J277" s="48">
        <v>0</v>
      </c>
      <c r="K277" s="56">
        <f t="shared" si="116"/>
        <v>3</v>
      </c>
      <c r="L277" s="48">
        <v>0</v>
      </c>
      <c r="M277" s="89">
        <f t="shared" si="117"/>
        <v>4634</v>
      </c>
      <c r="N277" s="48">
        <v>5</v>
      </c>
      <c r="O277" s="89">
        <f t="shared" si="118"/>
        <v>80541</v>
      </c>
      <c r="P277" s="111">
        <f t="shared" si="119"/>
        <v>635</v>
      </c>
      <c r="Q277" s="57">
        <v>830723</v>
      </c>
      <c r="R277" s="48">
        <v>560</v>
      </c>
      <c r="S277" s="118"/>
      <c r="T277" s="57">
        <v>7160</v>
      </c>
      <c r="U277" s="78"/>
      <c r="W277" s="121">
        <f t="shared" si="120"/>
        <v>44100</v>
      </c>
      <c r="X277" s="122">
        <f t="shared" si="121"/>
        <v>14</v>
      </c>
      <c r="Y277" s="97">
        <f t="shared" si="122"/>
        <v>85351</v>
      </c>
      <c r="Z277" s="123">
        <f t="shared" si="123"/>
        <v>44100</v>
      </c>
      <c r="AA277" s="97">
        <f t="shared" si="124"/>
        <v>0</v>
      </c>
      <c r="AB277" s="97">
        <f t="shared" si="125"/>
        <v>4634</v>
      </c>
      <c r="AE277" s="1">
        <f t="shared" si="126"/>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5"/>
        <v>85372</v>
      </c>
      <c r="I278" s="89">
        <f t="shared" si="127"/>
        <v>185</v>
      </c>
      <c r="J278" s="48">
        <v>-1</v>
      </c>
      <c r="K278" s="56">
        <f t="shared" si="116"/>
        <v>2</v>
      </c>
      <c r="L278" s="48">
        <v>0</v>
      </c>
      <c r="M278" s="89">
        <f t="shared" si="117"/>
        <v>4634</v>
      </c>
      <c r="N278" s="48">
        <v>12</v>
      </c>
      <c r="O278" s="89">
        <f t="shared" si="118"/>
        <v>80553</v>
      </c>
      <c r="P278" s="111">
        <f t="shared" si="119"/>
        <v>646</v>
      </c>
      <c r="Q278" s="57">
        <v>831369</v>
      </c>
      <c r="R278" s="48">
        <v>786</v>
      </c>
      <c r="S278" s="118"/>
      <c r="T278" s="57">
        <v>7020</v>
      </c>
      <c r="U278" s="78"/>
      <c r="W278" s="121">
        <f t="shared" si="120"/>
        <v>44101</v>
      </c>
      <c r="X278" s="122">
        <f t="shared" si="121"/>
        <v>21</v>
      </c>
      <c r="Y278" s="97">
        <f t="shared" si="122"/>
        <v>85372</v>
      </c>
      <c r="Z278" s="123">
        <f t="shared" si="123"/>
        <v>44101</v>
      </c>
      <c r="AA278" s="97">
        <f t="shared" si="124"/>
        <v>0</v>
      </c>
      <c r="AB278" s="97">
        <f t="shared" si="125"/>
        <v>4634</v>
      </c>
      <c r="AE278" s="1">
        <f t="shared" si="126"/>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5"/>
        <v>85384</v>
      </c>
      <c r="I279" s="89">
        <f t="shared" si="127"/>
        <v>184</v>
      </c>
      <c r="J279" s="48">
        <v>0</v>
      </c>
      <c r="K279" s="56">
        <f t="shared" si="116"/>
        <v>2</v>
      </c>
      <c r="L279" s="48">
        <v>0</v>
      </c>
      <c r="M279" s="89">
        <f t="shared" si="117"/>
        <v>4634</v>
      </c>
      <c r="N279" s="48">
        <v>13</v>
      </c>
      <c r="O279" s="89">
        <f t="shared" si="118"/>
        <v>80566</v>
      </c>
      <c r="P279" s="111">
        <f t="shared" si="119"/>
        <v>963</v>
      </c>
      <c r="Q279" s="57">
        <v>832332</v>
      </c>
      <c r="R279" s="48">
        <v>254</v>
      </c>
      <c r="S279" s="118"/>
      <c r="T279" s="57">
        <v>7729</v>
      </c>
      <c r="U279" s="78"/>
      <c r="W279" s="121">
        <f t="shared" si="120"/>
        <v>44102</v>
      </c>
      <c r="X279" s="122">
        <f t="shared" si="121"/>
        <v>12</v>
      </c>
      <c r="Y279" s="97">
        <f t="shared" si="122"/>
        <v>85384</v>
      </c>
      <c r="Z279" s="123">
        <f t="shared" si="123"/>
        <v>44102</v>
      </c>
      <c r="AA279" s="97">
        <f t="shared" si="124"/>
        <v>0</v>
      </c>
      <c r="AB279" s="97">
        <f t="shared" si="125"/>
        <v>4634</v>
      </c>
      <c r="AE279" s="1">
        <f t="shared" si="126"/>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5"/>
        <v>85403</v>
      </c>
      <c r="I280" s="89">
        <f t="shared" si="127"/>
        <v>191</v>
      </c>
      <c r="J280" s="48">
        <v>0</v>
      </c>
      <c r="K280" s="56">
        <f t="shared" si="116"/>
        <v>2</v>
      </c>
      <c r="L280" s="48">
        <v>0</v>
      </c>
      <c r="M280" s="89">
        <f t="shared" si="117"/>
        <v>4634</v>
      </c>
      <c r="N280" s="48">
        <v>12</v>
      </c>
      <c r="O280" s="89">
        <f t="shared" si="118"/>
        <v>80578</v>
      </c>
      <c r="P280" s="111">
        <f t="shared" si="119"/>
        <v>552</v>
      </c>
      <c r="Q280" s="57">
        <v>832884</v>
      </c>
      <c r="R280" s="48">
        <v>671</v>
      </c>
      <c r="S280" s="118"/>
      <c r="T280" s="57">
        <v>7610</v>
      </c>
      <c r="U280" s="78"/>
      <c r="W280" s="121">
        <f t="shared" ref="W280:W311" si="128">+B280</f>
        <v>44103</v>
      </c>
      <c r="X280" s="122">
        <f t="shared" ref="X280:X311" si="129">+G280</f>
        <v>19</v>
      </c>
      <c r="Y280" s="97">
        <f t="shared" ref="Y280:Y311" si="130">+H280</f>
        <v>85403</v>
      </c>
      <c r="Z280" s="123">
        <f t="shared" ref="Z280:Z311" si="131">+B280</f>
        <v>44103</v>
      </c>
      <c r="AA280" s="97">
        <f t="shared" ref="AA280:AA311" si="132">+L280</f>
        <v>0</v>
      </c>
      <c r="AB280" s="97">
        <f t="shared" ref="AB280:AB311" si="133">+M280</f>
        <v>4634</v>
      </c>
      <c r="AE280" s="1">
        <f t="shared" si="126"/>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4">+H280+G281</f>
        <v>85414</v>
      </c>
      <c r="I281" s="89">
        <f t="shared" si="127"/>
        <v>186</v>
      </c>
      <c r="J281" s="48">
        <v>-1</v>
      </c>
      <c r="K281" s="56">
        <f t="shared" ref="K281:K286" si="135">+J281+K280</f>
        <v>1</v>
      </c>
      <c r="L281" s="48">
        <v>0</v>
      </c>
      <c r="M281" s="89">
        <f t="shared" ref="M281:M286" si="136">+L281+M280</f>
        <v>4634</v>
      </c>
      <c r="N281" s="48">
        <v>16</v>
      </c>
      <c r="O281" s="89">
        <f t="shared" ref="O281:O286" si="137">+N281+O280</f>
        <v>80594</v>
      </c>
      <c r="P281" s="111">
        <f t="shared" ref="P281:P287" si="138">+Q281-Q280</f>
        <v>427</v>
      </c>
      <c r="Q281" s="57">
        <v>833311</v>
      </c>
      <c r="R281" s="48">
        <v>796</v>
      </c>
      <c r="S281" s="118"/>
      <c r="T281" s="57">
        <v>7241</v>
      </c>
      <c r="U281" s="78"/>
      <c r="W281" s="121">
        <f t="shared" si="128"/>
        <v>44104</v>
      </c>
      <c r="X281" s="122">
        <f t="shared" si="129"/>
        <v>11</v>
      </c>
      <c r="Y281" s="97">
        <f t="shared" si="130"/>
        <v>85414</v>
      </c>
      <c r="Z281" s="123">
        <f t="shared" si="131"/>
        <v>44104</v>
      </c>
      <c r="AA281" s="97">
        <f t="shared" si="132"/>
        <v>0</v>
      </c>
      <c r="AB281" s="97">
        <f t="shared" si="133"/>
        <v>4634</v>
      </c>
      <c r="AE281" s="1">
        <f t="shared" si="126"/>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4"/>
        <v>85424</v>
      </c>
      <c r="I282" s="89">
        <f t="shared" si="127"/>
        <v>189</v>
      </c>
      <c r="J282" s="48">
        <v>0</v>
      </c>
      <c r="K282" s="56">
        <f t="shared" si="135"/>
        <v>1</v>
      </c>
      <c r="L282" s="48">
        <v>0</v>
      </c>
      <c r="M282" s="89">
        <f t="shared" si="136"/>
        <v>4634</v>
      </c>
      <c r="N282" s="48">
        <v>7</v>
      </c>
      <c r="O282" s="89">
        <f t="shared" si="137"/>
        <v>80601</v>
      </c>
      <c r="P282" s="111">
        <f t="shared" si="138"/>
        <v>790</v>
      </c>
      <c r="Q282" s="57">
        <v>834101</v>
      </c>
      <c r="R282" s="48">
        <v>607</v>
      </c>
      <c r="S282" s="118"/>
      <c r="T282" s="57">
        <v>7424</v>
      </c>
      <c r="U282" s="78"/>
      <c r="W282" s="121">
        <f t="shared" si="128"/>
        <v>44105</v>
      </c>
      <c r="X282" s="122">
        <f t="shared" si="129"/>
        <v>10</v>
      </c>
      <c r="Y282" s="97">
        <f t="shared" si="130"/>
        <v>85424</v>
      </c>
      <c r="Z282" s="123">
        <f t="shared" si="131"/>
        <v>44105</v>
      </c>
      <c r="AA282" s="97">
        <f t="shared" si="132"/>
        <v>0</v>
      </c>
      <c r="AB282" s="97">
        <f t="shared" si="133"/>
        <v>4634</v>
      </c>
      <c r="AE282" s="1">
        <f t="shared" si="126"/>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4"/>
        <v>85434</v>
      </c>
      <c r="I283" s="89">
        <f t="shared" si="127"/>
        <v>189</v>
      </c>
      <c r="J283" s="48">
        <v>0</v>
      </c>
      <c r="K283" s="56">
        <f t="shared" si="135"/>
        <v>1</v>
      </c>
      <c r="L283" s="48">
        <v>0</v>
      </c>
      <c r="M283" s="89">
        <f t="shared" si="136"/>
        <v>4634</v>
      </c>
      <c r="N283" s="48">
        <v>10</v>
      </c>
      <c r="O283" s="89">
        <f t="shared" si="137"/>
        <v>80611</v>
      </c>
      <c r="P283" s="111">
        <f t="shared" si="138"/>
        <v>604</v>
      </c>
      <c r="Q283" s="57">
        <v>834705</v>
      </c>
      <c r="R283" s="48">
        <v>801</v>
      </c>
      <c r="S283" s="118"/>
      <c r="T283" s="57">
        <v>7227</v>
      </c>
      <c r="U283" s="78"/>
      <c r="W283" s="121">
        <f t="shared" si="128"/>
        <v>44106</v>
      </c>
      <c r="X283" s="122">
        <f t="shared" si="129"/>
        <v>10</v>
      </c>
      <c r="Y283" s="97">
        <f t="shared" si="130"/>
        <v>85434</v>
      </c>
      <c r="Z283" s="123">
        <f t="shared" si="131"/>
        <v>44106</v>
      </c>
      <c r="AA283" s="97">
        <f t="shared" si="132"/>
        <v>0</v>
      </c>
      <c r="AB283" s="97">
        <f t="shared" si="133"/>
        <v>4634</v>
      </c>
      <c r="AE283" s="1">
        <f t="shared" si="126"/>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4"/>
        <v>85450</v>
      </c>
      <c r="I284" s="89">
        <f t="shared" si="127"/>
        <v>195</v>
      </c>
      <c r="J284" s="48">
        <v>0</v>
      </c>
      <c r="K284" s="56">
        <f t="shared" si="135"/>
        <v>1</v>
      </c>
      <c r="L284" s="48">
        <v>0</v>
      </c>
      <c r="M284" s="89">
        <f t="shared" si="136"/>
        <v>4634</v>
      </c>
      <c r="N284" s="48">
        <v>10</v>
      </c>
      <c r="O284" s="89">
        <f t="shared" si="137"/>
        <v>80621</v>
      </c>
      <c r="P284" s="111">
        <f t="shared" si="138"/>
        <v>485</v>
      </c>
      <c r="Q284" s="57">
        <v>835190</v>
      </c>
      <c r="R284" s="48">
        <v>272</v>
      </c>
      <c r="S284" s="118"/>
      <c r="T284" s="57">
        <v>7439</v>
      </c>
      <c r="U284" s="78"/>
      <c r="W284" s="121">
        <f t="shared" si="128"/>
        <v>44107</v>
      </c>
      <c r="X284" s="122">
        <f t="shared" si="129"/>
        <v>16</v>
      </c>
      <c r="Y284" s="97">
        <f t="shared" si="130"/>
        <v>85450</v>
      </c>
      <c r="Z284" s="123">
        <f t="shared" si="131"/>
        <v>44107</v>
      </c>
      <c r="AA284" s="97">
        <f t="shared" si="132"/>
        <v>0</v>
      </c>
      <c r="AB284" s="97">
        <f t="shared" si="133"/>
        <v>4634</v>
      </c>
      <c r="AE284" s="1">
        <f t="shared" si="126"/>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4"/>
        <v>85470</v>
      </c>
      <c r="I285" s="89">
        <f t="shared" si="127"/>
        <v>208</v>
      </c>
      <c r="J285" s="48">
        <v>0</v>
      </c>
      <c r="K285" s="56">
        <f t="shared" si="135"/>
        <v>1</v>
      </c>
      <c r="L285" s="48">
        <v>0</v>
      </c>
      <c r="M285" s="89">
        <f t="shared" si="136"/>
        <v>4634</v>
      </c>
      <c r="N285" s="48">
        <v>7</v>
      </c>
      <c r="O285" s="89">
        <f t="shared" si="137"/>
        <v>80628</v>
      </c>
      <c r="P285" s="111">
        <f t="shared" si="138"/>
        <v>1097</v>
      </c>
      <c r="Q285" s="57">
        <v>836287</v>
      </c>
      <c r="R285" s="48">
        <v>523</v>
      </c>
      <c r="S285" s="118"/>
      <c r="T285" s="57">
        <v>8013</v>
      </c>
      <c r="U285" s="78"/>
      <c r="W285" s="121">
        <f t="shared" si="128"/>
        <v>44108</v>
      </c>
      <c r="X285" s="122">
        <f t="shared" si="129"/>
        <v>20</v>
      </c>
      <c r="Y285" s="97">
        <f t="shared" si="130"/>
        <v>85470</v>
      </c>
      <c r="Z285" s="123">
        <f t="shared" si="131"/>
        <v>44108</v>
      </c>
      <c r="AA285" s="97">
        <f t="shared" si="132"/>
        <v>0</v>
      </c>
      <c r="AB285" s="97">
        <f t="shared" si="133"/>
        <v>4634</v>
      </c>
      <c r="AE285" s="1">
        <f t="shared" si="126"/>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4"/>
        <v>85482</v>
      </c>
      <c r="I286" s="89">
        <f t="shared" si="127"/>
        <v>213</v>
      </c>
      <c r="J286" s="48">
        <v>0</v>
      </c>
      <c r="K286" s="56">
        <f t="shared" si="135"/>
        <v>1</v>
      </c>
      <c r="L286" s="48">
        <v>0</v>
      </c>
      <c r="M286" s="89">
        <f t="shared" si="136"/>
        <v>4634</v>
      </c>
      <c r="N286" s="48">
        <v>7</v>
      </c>
      <c r="O286" s="89">
        <f t="shared" si="137"/>
        <v>80635</v>
      </c>
      <c r="P286" s="111">
        <f t="shared" si="138"/>
        <v>1105</v>
      </c>
      <c r="Q286" s="57">
        <v>837392</v>
      </c>
      <c r="R286" s="48">
        <v>397</v>
      </c>
      <c r="S286" s="118"/>
      <c r="T286" s="57">
        <v>8721</v>
      </c>
      <c r="U286" s="78"/>
      <c r="W286" s="121">
        <f t="shared" si="128"/>
        <v>44109</v>
      </c>
      <c r="X286" s="122">
        <f t="shared" si="129"/>
        <v>12</v>
      </c>
      <c r="Y286" s="97">
        <f t="shared" si="130"/>
        <v>85482</v>
      </c>
      <c r="Z286" s="123">
        <f t="shared" si="131"/>
        <v>44109</v>
      </c>
      <c r="AA286" s="97">
        <f t="shared" si="132"/>
        <v>0</v>
      </c>
      <c r="AB286" s="97">
        <f t="shared" si="133"/>
        <v>4634</v>
      </c>
      <c r="AE286" s="1">
        <f t="shared" si="126"/>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39">+H286+G287</f>
        <v>85489</v>
      </c>
      <c r="I287" s="89">
        <f t="shared" si="127"/>
        <v>205</v>
      </c>
      <c r="J287" s="48">
        <v>0</v>
      </c>
      <c r="K287" s="56">
        <f t="shared" ref="K287:K318" si="140">+J287+K286</f>
        <v>1</v>
      </c>
      <c r="L287" s="48">
        <v>0</v>
      </c>
      <c r="M287" s="89">
        <f t="shared" ref="M287:M318" si="141">+L287+M286</f>
        <v>4634</v>
      </c>
      <c r="N287" s="48">
        <v>15</v>
      </c>
      <c r="O287" s="89">
        <f t="shared" ref="O287:O318" si="142">+N287+O286</f>
        <v>80650</v>
      </c>
      <c r="P287" s="111">
        <f t="shared" si="138"/>
        <v>543</v>
      </c>
      <c r="Q287" s="57">
        <v>837935</v>
      </c>
      <c r="R287" s="48">
        <v>467</v>
      </c>
      <c r="S287" s="118"/>
      <c r="T287" s="57">
        <v>8792</v>
      </c>
      <c r="U287" s="78"/>
      <c r="W287" s="121">
        <f t="shared" si="128"/>
        <v>44110</v>
      </c>
      <c r="X287" s="122">
        <f t="shared" si="129"/>
        <v>7</v>
      </c>
      <c r="Y287" s="97">
        <f t="shared" si="130"/>
        <v>85489</v>
      </c>
      <c r="Z287" s="123">
        <f t="shared" si="131"/>
        <v>44110</v>
      </c>
      <c r="AA287" s="97">
        <f t="shared" si="132"/>
        <v>0</v>
      </c>
      <c r="AB287" s="97">
        <f t="shared" si="133"/>
        <v>4634</v>
      </c>
      <c r="AE287" s="1">
        <f t="shared" si="126"/>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39"/>
        <v>85500</v>
      </c>
      <c r="I288" s="89">
        <f t="shared" si="127"/>
        <v>200</v>
      </c>
      <c r="J288" s="48">
        <v>0</v>
      </c>
      <c r="K288" s="56">
        <f t="shared" si="140"/>
        <v>1</v>
      </c>
      <c r="L288" s="48">
        <v>0</v>
      </c>
      <c r="M288" s="89">
        <f t="shared" si="141"/>
        <v>4634</v>
      </c>
      <c r="N288" s="48">
        <v>16</v>
      </c>
      <c r="O288" s="89">
        <f t="shared" si="142"/>
        <v>80666</v>
      </c>
      <c r="P288" s="111">
        <f t="shared" ref="P288:P319" si="143">+Q288-Q287</f>
        <v>398</v>
      </c>
      <c r="Q288" s="57">
        <v>838333</v>
      </c>
      <c r="R288" s="48">
        <v>477</v>
      </c>
      <c r="S288" s="118"/>
      <c r="T288" s="57">
        <v>8712</v>
      </c>
      <c r="U288" s="78"/>
      <c r="W288" s="121">
        <f t="shared" si="128"/>
        <v>44111</v>
      </c>
      <c r="X288" s="122">
        <f t="shared" si="129"/>
        <v>11</v>
      </c>
      <c r="Y288" s="97">
        <f t="shared" si="130"/>
        <v>85500</v>
      </c>
      <c r="Z288" s="123">
        <f t="shared" si="131"/>
        <v>44111</v>
      </c>
      <c r="AA288" s="97">
        <f t="shared" si="132"/>
        <v>0</v>
      </c>
      <c r="AB288" s="97">
        <f t="shared" si="133"/>
        <v>4634</v>
      </c>
      <c r="AE288" s="1">
        <f t="shared" si="126"/>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39"/>
        <v>85521</v>
      </c>
      <c r="I289" s="89">
        <f t="shared" si="127"/>
        <v>206</v>
      </c>
      <c r="J289" s="48">
        <v>0</v>
      </c>
      <c r="K289" s="56">
        <f t="shared" si="140"/>
        <v>1</v>
      </c>
      <c r="L289" s="48">
        <v>0</v>
      </c>
      <c r="M289" s="89">
        <f t="shared" si="141"/>
        <v>4634</v>
      </c>
      <c r="N289" s="48">
        <v>15</v>
      </c>
      <c r="O289" s="89">
        <f t="shared" si="142"/>
        <v>80681</v>
      </c>
      <c r="P289" s="111">
        <f t="shared" si="143"/>
        <v>335</v>
      </c>
      <c r="Q289" s="57">
        <v>838668</v>
      </c>
      <c r="R289" s="48">
        <v>1123</v>
      </c>
      <c r="S289" s="118"/>
      <c r="T289" s="57">
        <v>7924</v>
      </c>
      <c r="U289" s="78"/>
      <c r="W289" s="121">
        <f t="shared" si="128"/>
        <v>44112</v>
      </c>
      <c r="X289" s="122">
        <f t="shared" si="129"/>
        <v>21</v>
      </c>
      <c r="Y289" s="97">
        <f t="shared" si="130"/>
        <v>85521</v>
      </c>
      <c r="Z289" s="123">
        <f t="shared" si="131"/>
        <v>44112</v>
      </c>
      <c r="AA289" s="97">
        <f t="shared" si="132"/>
        <v>0</v>
      </c>
      <c r="AB289" s="97">
        <f t="shared" si="133"/>
        <v>4634</v>
      </c>
      <c r="AE289" s="1">
        <f t="shared" si="126"/>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39"/>
        <v>85536</v>
      </c>
      <c r="I290" s="89">
        <f t="shared" si="127"/>
        <v>206</v>
      </c>
      <c r="J290" s="48">
        <v>0</v>
      </c>
      <c r="K290" s="56">
        <f t="shared" si="140"/>
        <v>1</v>
      </c>
      <c r="L290" s="48">
        <v>0</v>
      </c>
      <c r="M290" s="89">
        <f t="shared" si="141"/>
        <v>4634</v>
      </c>
      <c r="N290" s="48">
        <v>15</v>
      </c>
      <c r="O290" s="89">
        <f t="shared" si="142"/>
        <v>80696</v>
      </c>
      <c r="P290" s="111">
        <f t="shared" si="143"/>
        <v>1103</v>
      </c>
      <c r="Q290" s="57">
        <v>839771</v>
      </c>
      <c r="R290" s="48">
        <v>857</v>
      </c>
      <c r="S290" s="118"/>
      <c r="T290" s="57">
        <v>8164</v>
      </c>
      <c r="U290" s="78"/>
      <c r="W290" s="121">
        <f t="shared" si="128"/>
        <v>44113</v>
      </c>
      <c r="X290" s="122">
        <f t="shared" si="129"/>
        <v>15</v>
      </c>
      <c r="Y290" s="97">
        <f t="shared" si="130"/>
        <v>85536</v>
      </c>
      <c r="Z290" s="123">
        <f t="shared" si="131"/>
        <v>44113</v>
      </c>
      <c r="AA290" s="97">
        <f t="shared" si="132"/>
        <v>0</v>
      </c>
      <c r="AB290" s="97">
        <f t="shared" si="133"/>
        <v>4634</v>
      </c>
      <c r="AE290" s="1">
        <f t="shared" si="126"/>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39"/>
        <v>85557</v>
      </c>
      <c r="I291" s="89">
        <f t="shared" ref="I291:I322" si="144">+H291-M291-O291</f>
        <v>218</v>
      </c>
      <c r="J291" s="48">
        <v>-1</v>
      </c>
      <c r="K291" s="56">
        <f t="shared" si="140"/>
        <v>0</v>
      </c>
      <c r="L291" s="48">
        <v>0</v>
      </c>
      <c r="M291" s="89">
        <f t="shared" si="141"/>
        <v>4634</v>
      </c>
      <c r="N291" s="48">
        <v>9</v>
      </c>
      <c r="O291" s="89">
        <f t="shared" si="142"/>
        <v>80705</v>
      </c>
      <c r="P291" s="111">
        <f t="shared" si="143"/>
        <v>609</v>
      </c>
      <c r="Q291" s="57">
        <v>840380</v>
      </c>
      <c r="R291" s="48">
        <v>864</v>
      </c>
      <c r="S291" s="118"/>
      <c r="T291" s="57">
        <v>7906</v>
      </c>
      <c r="U291" s="78"/>
      <c r="W291" s="121">
        <f t="shared" si="128"/>
        <v>44114</v>
      </c>
      <c r="X291" s="122">
        <f t="shared" si="129"/>
        <v>21</v>
      </c>
      <c r="Y291" s="97">
        <f t="shared" si="130"/>
        <v>85557</v>
      </c>
      <c r="Z291" s="123">
        <f t="shared" si="131"/>
        <v>44114</v>
      </c>
      <c r="AA291" s="97">
        <f t="shared" si="132"/>
        <v>0</v>
      </c>
      <c r="AB291" s="97">
        <f t="shared" si="133"/>
        <v>4634</v>
      </c>
      <c r="AE291" s="1">
        <f t="shared" si="126"/>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39"/>
        <v>85578</v>
      </c>
      <c r="I292" s="89">
        <f t="shared" si="144"/>
        <v>230</v>
      </c>
      <c r="J292" s="48">
        <v>0</v>
      </c>
      <c r="K292" s="56">
        <f t="shared" si="140"/>
        <v>0</v>
      </c>
      <c r="L292" s="48">
        <v>0</v>
      </c>
      <c r="M292" s="89">
        <f t="shared" si="141"/>
        <v>4634</v>
      </c>
      <c r="N292" s="48">
        <v>9</v>
      </c>
      <c r="O292" s="89">
        <f t="shared" si="142"/>
        <v>80714</v>
      </c>
      <c r="P292" s="111">
        <f t="shared" si="143"/>
        <v>798</v>
      </c>
      <c r="Q292" s="57">
        <v>841178</v>
      </c>
      <c r="R292" s="48">
        <v>742</v>
      </c>
      <c r="S292" s="118"/>
      <c r="T292" s="57">
        <v>7961</v>
      </c>
      <c r="U292" s="78"/>
      <c r="W292" s="121">
        <f t="shared" si="128"/>
        <v>44115</v>
      </c>
      <c r="X292" s="122">
        <f t="shared" si="129"/>
        <v>21</v>
      </c>
      <c r="Y292" s="97">
        <f t="shared" si="130"/>
        <v>85578</v>
      </c>
      <c r="Z292" s="123">
        <f t="shared" si="131"/>
        <v>44115</v>
      </c>
      <c r="AA292" s="97">
        <f t="shared" si="132"/>
        <v>0</v>
      </c>
      <c r="AB292" s="97">
        <f t="shared" si="133"/>
        <v>4634</v>
      </c>
      <c r="AE292" s="1">
        <f t="shared" si="126"/>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39"/>
        <v>85591</v>
      </c>
      <c r="I293" s="89">
        <f t="shared" si="144"/>
        <v>228</v>
      </c>
      <c r="J293" s="48">
        <v>1</v>
      </c>
      <c r="K293" s="56">
        <f t="shared" si="140"/>
        <v>1</v>
      </c>
      <c r="L293" s="48">
        <v>0</v>
      </c>
      <c r="M293" s="89">
        <f t="shared" si="141"/>
        <v>4634</v>
      </c>
      <c r="N293" s="48">
        <v>15</v>
      </c>
      <c r="O293" s="89">
        <f t="shared" si="142"/>
        <v>80729</v>
      </c>
      <c r="P293" s="111">
        <f t="shared" si="143"/>
        <v>712</v>
      </c>
      <c r="Q293" s="57">
        <v>841890</v>
      </c>
      <c r="R293" s="48">
        <v>382</v>
      </c>
      <c r="S293" s="118"/>
      <c r="T293" s="57">
        <v>8291</v>
      </c>
      <c r="U293" s="78"/>
      <c r="W293" s="121">
        <f t="shared" si="128"/>
        <v>44116</v>
      </c>
      <c r="X293" s="122">
        <f t="shared" si="129"/>
        <v>13</v>
      </c>
      <c r="Y293" s="97">
        <f t="shared" si="130"/>
        <v>85591</v>
      </c>
      <c r="Z293" s="123">
        <f t="shared" si="131"/>
        <v>44116</v>
      </c>
      <c r="AA293" s="97">
        <f t="shared" si="132"/>
        <v>0</v>
      </c>
      <c r="AB293" s="97">
        <f t="shared" si="133"/>
        <v>4634</v>
      </c>
      <c r="AE293" s="1">
        <f t="shared" si="126"/>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39"/>
        <v>85611</v>
      </c>
      <c r="I294" s="89">
        <f t="shared" si="144"/>
        <v>241</v>
      </c>
      <c r="J294" s="48">
        <v>3</v>
      </c>
      <c r="K294" s="56">
        <f t="shared" si="140"/>
        <v>4</v>
      </c>
      <c r="L294" s="48">
        <v>0</v>
      </c>
      <c r="M294" s="89">
        <f t="shared" si="141"/>
        <v>4634</v>
      </c>
      <c r="N294" s="48">
        <v>7</v>
      </c>
      <c r="O294" s="89">
        <f t="shared" si="142"/>
        <v>80736</v>
      </c>
      <c r="P294" s="111">
        <f t="shared" si="143"/>
        <v>942</v>
      </c>
      <c r="Q294" s="57">
        <v>842832</v>
      </c>
      <c r="R294" s="48">
        <v>321</v>
      </c>
      <c r="S294" s="118"/>
      <c r="T294" s="57">
        <v>8912</v>
      </c>
      <c r="U294" s="78"/>
      <c r="W294" s="121">
        <f t="shared" si="128"/>
        <v>44117</v>
      </c>
      <c r="X294" s="122">
        <f t="shared" si="129"/>
        <v>20</v>
      </c>
      <c r="Y294" s="97">
        <f t="shared" si="130"/>
        <v>85611</v>
      </c>
      <c r="Z294" s="123">
        <f t="shared" si="131"/>
        <v>44117</v>
      </c>
      <c r="AA294" s="97">
        <f t="shared" si="132"/>
        <v>0</v>
      </c>
      <c r="AB294" s="97">
        <f t="shared" si="133"/>
        <v>4634</v>
      </c>
      <c r="AE294" s="1">
        <f t="shared" si="126"/>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39"/>
        <v>85622</v>
      </c>
      <c r="I295" s="89">
        <f t="shared" si="144"/>
        <v>240</v>
      </c>
      <c r="J295" s="48">
        <v>0</v>
      </c>
      <c r="K295" s="56">
        <f t="shared" si="140"/>
        <v>4</v>
      </c>
      <c r="L295" s="48">
        <v>0</v>
      </c>
      <c r="M295" s="89">
        <f t="shared" si="141"/>
        <v>4634</v>
      </c>
      <c r="N295" s="48">
        <v>12</v>
      </c>
      <c r="O295" s="89">
        <f t="shared" si="142"/>
        <v>80748</v>
      </c>
      <c r="P295" s="111">
        <f t="shared" si="143"/>
        <v>525</v>
      </c>
      <c r="Q295" s="57">
        <v>843357</v>
      </c>
      <c r="R295" s="48">
        <v>865</v>
      </c>
      <c r="S295" s="118"/>
      <c r="T295" s="57">
        <v>8571</v>
      </c>
      <c r="U295" s="78"/>
      <c r="W295" s="121">
        <f t="shared" si="128"/>
        <v>44118</v>
      </c>
      <c r="X295" s="122">
        <f t="shared" si="129"/>
        <v>11</v>
      </c>
      <c r="Y295" s="97">
        <f t="shared" si="130"/>
        <v>85622</v>
      </c>
      <c r="Z295" s="123">
        <f t="shared" si="131"/>
        <v>44118</v>
      </c>
      <c r="AA295" s="97">
        <f t="shared" si="132"/>
        <v>0</v>
      </c>
      <c r="AB295" s="97">
        <f t="shared" si="133"/>
        <v>4634</v>
      </c>
      <c r="AE295" s="1">
        <f t="shared" si="126"/>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39"/>
        <v>85646</v>
      </c>
      <c r="I296" s="89">
        <f t="shared" si="144"/>
        <v>253</v>
      </c>
      <c r="J296" s="48">
        <v>0</v>
      </c>
      <c r="K296" s="56">
        <f t="shared" si="140"/>
        <v>4</v>
      </c>
      <c r="L296" s="48">
        <v>0</v>
      </c>
      <c r="M296" s="89">
        <f t="shared" si="141"/>
        <v>4634</v>
      </c>
      <c r="N296" s="48">
        <v>11</v>
      </c>
      <c r="O296" s="89">
        <f t="shared" si="142"/>
        <v>80759</v>
      </c>
      <c r="P296" s="111">
        <f t="shared" si="143"/>
        <v>463</v>
      </c>
      <c r="Q296" s="57">
        <v>843820</v>
      </c>
      <c r="R296" s="48">
        <v>855</v>
      </c>
      <c r="S296" s="118"/>
      <c r="T296" s="57">
        <v>8179</v>
      </c>
      <c r="U296" s="78"/>
      <c r="W296" s="121">
        <f t="shared" si="128"/>
        <v>44119</v>
      </c>
      <c r="X296" s="122">
        <f t="shared" si="129"/>
        <v>24</v>
      </c>
      <c r="Y296" s="97">
        <f t="shared" si="130"/>
        <v>85646</v>
      </c>
      <c r="Z296" s="123">
        <f t="shared" si="131"/>
        <v>44119</v>
      </c>
      <c r="AA296" s="97">
        <f t="shared" si="132"/>
        <v>0</v>
      </c>
      <c r="AB296" s="97">
        <f t="shared" si="133"/>
        <v>4634</v>
      </c>
      <c r="AE296" s="1">
        <f t="shared" si="126"/>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39"/>
        <v>85659</v>
      </c>
      <c r="I297" s="89">
        <f t="shared" si="144"/>
        <v>259</v>
      </c>
      <c r="J297" s="48">
        <v>1</v>
      </c>
      <c r="K297" s="56">
        <f t="shared" si="140"/>
        <v>5</v>
      </c>
      <c r="L297" s="48">
        <v>0</v>
      </c>
      <c r="M297" s="89">
        <f t="shared" si="141"/>
        <v>4634</v>
      </c>
      <c r="N297" s="48">
        <v>7</v>
      </c>
      <c r="O297" s="89">
        <f t="shared" si="142"/>
        <v>80766</v>
      </c>
      <c r="P297" s="111">
        <f t="shared" si="143"/>
        <v>842</v>
      </c>
      <c r="Q297" s="57">
        <v>844662</v>
      </c>
      <c r="R297" s="48">
        <v>980</v>
      </c>
      <c r="S297" s="118"/>
      <c r="T297" s="57">
        <v>8040</v>
      </c>
      <c r="U297" s="78"/>
      <c r="W297" s="121">
        <f t="shared" si="128"/>
        <v>44120</v>
      </c>
      <c r="X297" s="122">
        <f t="shared" si="129"/>
        <v>13</v>
      </c>
      <c r="Y297" s="97">
        <f t="shared" si="130"/>
        <v>85659</v>
      </c>
      <c r="Z297" s="123">
        <f t="shared" si="131"/>
        <v>44120</v>
      </c>
      <c r="AA297" s="97">
        <f t="shared" si="132"/>
        <v>0</v>
      </c>
      <c r="AB297" s="97">
        <f t="shared" si="133"/>
        <v>4634</v>
      </c>
      <c r="AE297" s="1">
        <f t="shared" si="126"/>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39"/>
        <v>85672</v>
      </c>
      <c r="I298" s="89">
        <f t="shared" si="144"/>
        <v>252</v>
      </c>
      <c r="J298" s="48">
        <v>0</v>
      </c>
      <c r="K298" s="56">
        <f t="shared" si="140"/>
        <v>5</v>
      </c>
      <c r="L298" s="48">
        <v>0</v>
      </c>
      <c r="M298" s="89">
        <f t="shared" si="141"/>
        <v>4634</v>
      </c>
      <c r="N298" s="48">
        <v>20</v>
      </c>
      <c r="O298" s="89">
        <f t="shared" si="142"/>
        <v>80786</v>
      </c>
      <c r="P298" s="111">
        <f t="shared" si="143"/>
        <v>569</v>
      </c>
      <c r="Q298" s="57">
        <v>845231</v>
      </c>
      <c r="R298" s="48">
        <v>343</v>
      </c>
      <c r="S298" s="118"/>
      <c r="T298" s="57">
        <v>8265</v>
      </c>
      <c r="U298" s="78"/>
      <c r="W298" s="121">
        <f t="shared" si="128"/>
        <v>44121</v>
      </c>
      <c r="X298" s="122">
        <f t="shared" si="129"/>
        <v>13</v>
      </c>
      <c r="Y298" s="97">
        <f t="shared" si="130"/>
        <v>85672</v>
      </c>
      <c r="Z298" s="123">
        <f t="shared" si="131"/>
        <v>44121</v>
      </c>
      <c r="AA298" s="97">
        <f t="shared" si="132"/>
        <v>0</v>
      </c>
      <c r="AB298" s="97">
        <f t="shared" si="133"/>
        <v>4634</v>
      </c>
      <c r="AE298" s="1">
        <f t="shared" si="126"/>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39"/>
        <v>85685</v>
      </c>
      <c r="I299" s="89">
        <f t="shared" si="144"/>
        <v>249</v>
      </c>
      <c r="J299" s="48">
        <v>-1</v>
      </c>
      <c r="K299" s="56">
        <f t="shared" si="140"/>
        <v>4</v>
      </c>
      <c r="L299" s="48">
        <v>0</v>
      </c>
      <c r="M299" s="89">
        <f t="shared" si="141"/>
        <v>4634</v>
      </c>
      <c r="N299" s="48">
        <v>16</v>
      </c>
      <c r="O299" s="89">
        <f t="shared" si="142"/>
        <v>80802</v>
      </c>
      <c r="P299" s="111">
        <f t="shared" si="143"/>
        <v>714</v>
      </c>
      <c r="Q299" s="57">
        <v>845945</v>
      </c>
      <c r="R299" s="48">
        <v>1127</v>
      </c>
      <c r="S299" s="118"/>
      <c r="T299" s="57">
        <v>7851</v>
      </c>
      <c r="U299" s="78"/>
      <c r="W299" s="121">
        <f t="shared" si="128"/>
        <v>44122</v>
      </c>
      <c r="X299" s="122">
        <f t="shared" si="129"/>
        <v>13</v>
      </c>
      <c r="Y299" s="97">
        <f t="shared" si="130"/>
        <v>85685</v>
      </c>
      <c r="Z299" s="123">
        <f t="shared" si="131"/>
        <v>44122</v>
      </c>
      <c r="AA299" s="97">
        <f t="shared" si="132"/>
        <v>0</v>
      </c>
      <c r="AB299" s="97">
        <f t="shared" si="133"/>
        <v>4634</v>
      </c>
      <c r="AE299" s="1">
        <f t="shared" si="126"/>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39"/>
        <v>85704</v>
      </c>
      <c r="I300" s="89">
        <f t="shared" si="144"/>
        <v>258</v>
      </c>
      <c r="J300" s="48">
        <v>0</v>
      </c>
      <c r="K300" s="56">
        <f t="shared" si="140"/>
        <v>4</v>
      </c>
      <c r="L300" s="48">
        <v>0</v>
      </c>
      <c r="M300" s="89">
        <f t="shared" si="141"/>
        <v>4634</v>
      </c>
      <c r="N300" s="48">
        <v>10</v>
      </c>
      <c r="O300" s="89">
        <f t="shared" si="142"/>
        <v>80812</v>
      </c>
      <c r="P300" s="111">
        <f t="shared" si="143"/>
        <v>884</v>
      </c>
      <c r="Q300" s="57">
        <v>846829</v>
      </c>
      <c r="R300" s="48">
        <v>301</v>
      </c>
      <c r="S300" s="118"/>
      <c r="T300" s="57">
        <v>8431</v>
      </c>
      <c r="U300" s="78"/>
      <c r="W300" s="121">
        <f t="shared" si="128"/>
        <v>44123</v>
      </c>
      <c r="X300" s="122">
        <f t="shared" si="129"/>
        <v>19</v>
      </c>
      <c r="Y300" s="97">
        <f t="shared" si="130"/>
        <v>85704</v>
      </c>
      <c r="Z300" s="123">
        <f t="shared" si="131"/>
        <v>44123</v>
      </c>
      <c r="AA300" s="97">
        <f t="shared" si="132"/>
        <v>0</v>
      </c>
      <c r="AB300" s="97">
        <f t="shared" si="133"/>
        <v>4634</v>
      </c>
      <c r="AE300" s="1">
        <f t="shared" si="126"/>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39"/>
        <v>85715</v>
      </c>
      <c r="I301" s="89">
        <f t="shared" si="144"/>
        <v>247</v>
      </c>
      <c r="J301" s="48">
        <v>-1</v>
      </c>
      <c r="K301" s="56">
        <f t="shared" si="140"/>
        <v>3</v>
      </c>
      <c r="L301" s="48">
        <v>0</v>
      </c>
      <c r="M301" s="89">
        <f t="shared" si="141"/>
        <v>4634</v>
      </c>
      <c r="N301" s="48">
        <v>22</v>
      </c>
      <c r="O301" s="89">
        <f t="shared" si="142"/>
        <v>80834</v>
      </c>
      <c r="P301" s="111">
        <f t="shared" si="143"/>
        <v>848</v>
      </c>
      <c r="Q301" s="57">
        <v>847677</v>
      </c>
      <c r="R301" s="48">
        <v>721</v>
      </c>
      <c r="S301" s="118"/>
      <c r="T301" s="57">
        <v>8557</v>
      </c>
      <c r="U301" s="78"/>
      <c r="W301" s="121">
        <f t="shared" si="128"/>
        <v>44124</v>
      </c>
      <c r="X301" s="122">
        <f t="shared" si="129"/>
        <v>11</v>
      </c>
      <c r="Y301" s="97">
        <f t="shared" si="130"/>
        <v>85715</v>
      </c>
      <c r="Z301" s="123">
        <f t="shared" si="131"/>
        <v>44124</v>
      </c>
      <c r="AA301" s="97">
        <f t="shared" si="132"/>
        <v>0</v>
      </c>
      <c r="AB301" s="97">
        <f t="shared" si="133"/>
        <v>4634</v>
      </c>
      <c r="AE301" s="1">
        <f t="shared" si="126"/>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39"/>
        <v>85729</v>
      </c>
      <c r="I302" s="89">
        <f t="shared" si="144"/>
        <v>245</v>
      </c>
      <c r="J302" s="48">
        <v>-1</v>
      </c>
      <c r="K302" s="56">
        <f t="shared" si="140"/>
        <v>2</v>
      </c>
      <c r="L302" s="48">
        <v>0</v>
      </c>
      <c r="M302" s="89">
        <f t="shared" si="141"/>
        <v>4634</v>
      </c>
      <c r="N302" s="48">
        <v>16</v>
      </c>
      <c r="O302" s="89">
        <f t="shared" si="142"/>
        <v>80850</v>
      </c>
      <c r="P302" s="111">
        <f t="shared" si="143"/>
        <v>540</v>
      </c>
      <c r="Q302" s="57">
        <v>848217</v>
      </c>
      <c r="R302" s="48">
        <v>623</v>
      </c>
      <c r="S302" s="118"/>
      <c r="T302" s="57">
        <v>8473</v>
      </c>
      <c r="U302" s="78"/>
      <c r="W302" s="121">
        <f t="shared" si="128"/>
        <v>44125</v>
      </c>
      <c r="X302" s="122">
        <f t="shared" si="129"/>
        <v>14</v>
      </c>
      <c r="Y302" s="97">
        <f t="shared" si="130"/>
        <v>85729</v>
      </c>
      <c r="Z302" s="123">
        <f t="shared" si="131"/>
        <v>44125</v>
      </c>
      <c r="AA302" s="97">
        <f t="shared" si="132"/>
        <v>0</v>
      </c>
      <c r="AB302" s="97">
        <f t="shared" si="133"/>
        <v>4634</v>
      </c>
      <c r="AE302" s="1">
        <f t="shared" si="126"/>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39"/>
        <v>85747</v>
      </c>
      <c r="I303" s="89">
        <f t="shared" si="144"/>
        <v>248</v>
      </c>
      <c r="J303" s="48">
        <v>1</v>
      </c>
      <c r="K303" s="56">
        <f t="shared" si="140"/>
        <v>3</v>
      </c>
      <c r="L303" s="48">
        <v>0</v>
      </c>
      <c r="M303" s="89">
        <f t="shared" si="141"/>
        <v>4634</v>
      </c>
      <c r="N303" s="48">
        <v>15</v>
      </c>
      <c r="O303" s="89">
        <f t="shared" si="142"/>
        <v>80865</v>
      </c>
      <c r="P303" s="111">
        <f t="shared" si="143"/>
        <v>449</v>
      </c>
      <c r="Q303" s="57">
        <v>848666</v>
      </c>
      <c r="R303" s="48">
        <v>804</v>
      </c>
      <c r="S303" s="118"/>
      <c r="T303" s="57">
        <v>8118</v>
      </c>
      <c r="U303" s="78"/>
      <c r="W303" s="121">
        <f t="shared" si="128"/>
        <v>44126</v>
      </c>
      <c r="X303" s="122">
        <f t="shared" si="129"/>
        <v>18</v>
      </c>
      <c r="Y303" s="97">
        <f t="shared" si="130"/>
        <v>85747</v>
      </c>
      <c r="Z303" s="123">
        <f t="shared" si="131"/>
        <v>44126</v>
      </c>
      <c r="AA303" s="97">
        <f t="shared" si="132"/>
        <v>0</v>
      </c>
      <c r="AB303" s="97">
        <f t="shared" si="133"/>
        <v>4634</v>
      </c>
      <c r="AE303" s="1">
        <f t="shared" si="126"/>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39"/>
        <v>85775</v>
      </c>
      <c r="I304" s="89">
        <f t="shared" si="144"/>
        <v>265</v>
      </c>
      <c r="J304" s="48">
        <v>0</v>
      </c>
      <c r="K304" s="56">
        <f t="shared" si="140"/>
        <v>3</v>
      </c>
      <c r="L304" s="48">
        <v>0</v>
      </c>
      <c r="M304" s="89">
        <f t="shared" si="141"/>
        <v>4634</v>
      </c>
      <c r="N304" s="48">
        <v>11</v>
      </c>
      <c r="O304" s="89">
        <f t="shared" si="142"/>
        <v>80876</v>
      </c>
      <c r="P304" s="111">
        <f t="shared" si="143"/>
        <v>837</v>
      </c>
      <c r="Q304" s="57">
        <v>849503</v>
      </c>
      <c r="R304" s="48">
        <v>885</v>
      </c>
      <c r="S304" s="118"/>
      <c r="T304" s="57">
        <v>8069</v>
      </c>
      <c r="U304" s="78"/>
      <c r="W304" s="121">
        <f t="shared" si="128"/>
        <v>44127</v>
      </c>
      <c r="X304" s="122">
        <f t="shared" si="129"/>
        <v>28</v>
      </c>
      <c r="Y304" s="97">
        <f t="shared" si="130"/>
        <v>85775</v>
      </c>
      <c r="Z304" s="123">
        <f t="shared" si="131"/>
        <v>44127</v>
      </c>
      <c r="AA304" s="97">
        <f t="shared" si="132"/>
        <v>0</v>
      </c>
      <c r="AB304" s="97">
        <f t="shared" si="133"/>
        <v>4634</v>
      </c>
      <c r="AE304" s="1">
        <f t="shared" si="126"/>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39"/>
        <v>85790</v>
      </c>
      <c r="I305" s="89">
        <f t="shared" si="144"/>
        <v>265</v>
      </c>
      <c r="J305" s="48">
        <v>0</v>
      </c>
      <c r="K305" s="56">
        <f t="shared" si="140"/>
        <v>3</v>
      </c>
      <c r="L305" s="48">
        <v>0</v>
      </c>
      <c r="M305" s="89">
        <f t="shared" si="141"/>
        <v>4634</v>
      </c>
      <c r="N305" s="48">
        <v>15</v>
      </c>
      <c r="O305" s="89">
        <f t="shared" si="142"/>
        <v>80891</v>
      </c>
      <c r="P305" s="111">
        <f t="shared" si="143"/>
        <v>693</v>
      </c>
      <c r="Q305" s="57">
        <v>850196</v>
      </c>
      <c r="R305" s="48">
        <v>886</v>
      </c>
      <c r="S305" s="118"/>
      <c r="T305" s="57">
        <v>7871</v>
      </c>
      <c r="U305" s="78"/>
      <c r="W305" s="121">
        <f t="shared" si="128"/>
        <v>44128</v>
      </c>
      <c r="X305" s="122">
        <f t="shared" si="129"/>
        <v>15</v>
      </c>
      <c r="Y305" s="97">
        <f t="shared" si="130"/>
        <v>85790</v>
      </c>
      <c r="Z305" s="123">
        <f t="shared" si="131"/>
        <v>44128</v>
      </c>
      <c r="AA305" s="97">
        <f t="shared" si="132"/>
        <v>0</v>
      </c>
      <c r="AB305" s="97">
        <f t="shared" si="133"/>
        <v>4634</v>
      </c>
      <c r="AE305" s="1">
        <f t="shared" si="126"/>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39"/>
        <v>85810</v>
      </c>
      <c r="I306" s="89">
        <f t="shared" si="144"/>
        <v>265</v>
      </c>
      <c r="J306" s="48">
        <v>1</v>
      </c>
      <c r="K306" s="56">
        <f t="shared" si="140"/>
        <v>4</v>
      </c>
      <c r="L306" s="48">
        <v>0</v>
      </c>
      <c r="M306" s="89">
        <f t="shared" si="141"/>
        <v>4634</v>
      </c>
      <c r="N306" s="48">
        <v>20</v>
      </c>
      <c r="O306" s="89">
        <f t="shared" si="142"/>
        <v>80911</v>
      </c>
      <c r="P306" s="111">
        <f t="shared" si="143"/>
        <v>1390</v>
      </c>
      <c r="Q306" s="57">
        <v>851586</v>
      </c>
      <c r="R306" s="48">
        <v>944</v>
      </c>
      <c r="S306" s="118"/>
      <c r="T306" s="57">
        <v>8317</v>
      </c>
      <c r="U306" s="78"/>
      <c r="W306" s="121">
        <f t="shared" si="128"/>
        <v>44129</v>
      </c>
      <c r="X306" s="122">
        <f t="shared" si="129"/>
        <v>20</v>
      </c>
      <c r="Y306" s="97">
        <f t="shared" si="130"/>
        <v>85810</v>
      </c>
      <c r="Z306" s="123">
        <f t="shared" si="131"/>
        <v>44129</v>
      </c>
      <c r="AA306" s="97">
        <f t="shared" si="132"/>
        <v>0</v>
      </c>
      <c r="AB306" s="97">
        <f t="shared" si="133"/>
        <v>4634</v>
      </c>
      <c r="AE306" s="1">
        <f t="shared" si="126"/>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39"/>
        <v>85826</v>
      </c>
      <c r="I307" s="89">
        <f t="shared" si="144"/>
        <v>264</v>
      </c>
      <c r="J307" s="48">
        <v>0</v>
      </c>
      <c r="K307" s="56">
        <f t="shared" si="140"/>
        <v>4</v>
      </c>
      <c r="L307" s="48">
        <v>0</v>
      </c>
      <c r="M307" s="89">
        <f t="shared" si="141"/>
        <v>4634</v>
      </c>
      <c r="N307" s="48">
        <v>17</v>
      </c>
      <c r="O307" s="89">
        <f t="shared" si="142"/>
        <v>80928</v>
      </c>
      <c r="P307" s="111">
        <f t="shared" si="143"/>
        <v>1412</v>
      </c>
      <c r="Q307" s="57">
        <v>852998</v>
      </c>
      <c r="R307" s="48">
        <v>243</v>
      </c>
      <c r="S307" s="118"/>
      <c r="T307" s="57">
        <v>9485</v>
      </c>
      <c r="U307" s="78"/>
      <c r="W307" s="121">
        <f t="shared" si="128"/>
        <v>44130</v>
      </c>
      <c r="X307" s="122">
        <f t="shared" si="129"/>
        <v>16</v>
      </c>
      <c r="Y307" s="97">
        <f t="shared" si="130"/>
        <v>85826</v>
      </c>
      <c r="Z307" s="123">
        <f t="shared" si="131"/>
        <v>44130</v>
      </c>
      <c r="AA307" s="97">
        <f t="shared" si="132"/>
        <v>0</v>
      </c>
      <c r="AB307" s="97">
        <f t="shared" si="133"/>
        <v>4634</v>
      </c>
      <c r="AE307" s="1">
        <f t="shared" si="126"/>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39"/>
        <v>85868</v>
      </c>
      <c r="I308" s="89">
        <f t="shared" si="144"/>
        <v>298</v>
      </c>
      <c r="J308" s="48">
        <v>0</v>
      </c>
      <c r="K308" s="56">
        <f t="shared" si="140"/>
        <v>4</v>
      </c>
      <c r="L308" s="48">
        <v>0</v>
      </c>
      <c r="M308" s="89">
        <f t="shared" si="141"/>
        <v>4634</v>
      </c>
      <c r="N308" s="48">
        <v>8</v>
      </c>
      <c r="O308" s="89">
        <f t="shared" si="142"/>
        <v>80936</v>
      </c>
      <c r="P308" s="111">
        <f t="shared" si="143"/>
        <v>922</v>
      </c>
      <c r="Q308" s="57">
        <v>853920</v>
      </c>
      <c r="R308" s="48">
        <v>500</v>
      </c>
      <c r="S308" s="118"/>
      <c r="T308" s="57">
        <v>9907</v>
      </c>
      <c r="U308" s="78"/>
      <c r="W308" s="121">
        <f t="shared" si="128"/>
        <v>44131</v>
      </c>
      <c r="X308" s="122">
        <f t="shared" si="129"/>
        <v>42</v>
      </c>
      <c r="Y308" s="97">
        <f t="shared" si="130"/>
        <v>85868</v>
      </c>
      <c r="Z308" s="123">
        <f t="shared" si="131"/>
        <v>44131</v>
      </c>
      <c r="AA308" s="97">
        <f t="shared" si="132"/>
        <v>0</v>
      </c>
      <c r="AB308" s="97">
        <f t="shared" si="133"/>
        <v>4634</v>
      </c>
      <c r="AE308" s="1">
        <f t="shared" si="126"/>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39"/>
        <v>85915</v>
      </c>
      <c r="I309" s="89">
        <f t="shared" si="144"/>
        <v>338</v>
      </c>
      <c r="J309" s="48">
        <v>3</v>
      </c>
      <c r="K309" s="56">
        <f t="shared" si="140"/>
        <v>7</v>
      </c>
      <c r="L309" s="48">
        <v>0</v>
      </c>
      <c r="M309" s="89">
        <f t="shared" si="141"/>
        <v>4634</v>
      </c>
      <c r="N309" s="48">
        <v>7</v>
      </c>
      <c r="O309" s="89">
        <f t="shared" si="142"/>
        <v>80943</v>
      </c>
      <c r="P309" s="111">
        <f t="shared" si="143"/>
        <v>1935</v>
      </c>
      <c r="Q309" s="57">
        <v>855855</v>
      </c>
      <c r="R309" s="48">
        <v>546</v>
      </c>
      <c r="S309" s="118"/>
      <c r="T309" s="57">
        <v>11296</v>
      </c>
      <c r="U309" s="78"/>
      <c r="W309" s="121">
        <f t="shared" si="128"/>
        <v>44132</v>
      </c>
      <c r="X309" s="122">
        <f t="shared" si="129"/>
        <v>47</v>
      </c>
      <c r="Y309" s="97">
        <f t="shared" si="130"/>
        <v>85915</v>
      </c>
      <c r="Z309" s="123">
        <f t="shared" si="131"/>
        <v>44132</v>
      </c>
      <c r="AA309" s="97">
        <f t="shared" si="132"/>
        <v>0</v>
      </c>
      <c r="AB309" s="97">
        <f t="shared" si="133"/>
        <v>4634</v>
      </c>
      <c r="AE309" s="1">
        <f t="shared" si="126"/>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39"/>
        <v>85940</v>
      </c>
      <c r="I310" s="89">
        <f t="shared" si="144"/>
        <v>339</v>
      </c>
      <c r="J310" s="48">
        <v>0</v>
      </c>
      <c r="K310" s="56">
        <f t="shared" si="140"/>
        <v>7</v>
      </c>
      <c r="L310" s="48">
        <v>0</v>
      </c>
      <c r="M310" s="89">
        <f t="shared" si="141"/>
        <v>4634</v>
      </c>
      <c r="N310" s="48">
        <v>24</v>
      </c>
      <c r="O310" s="89">
        <f t="shared" si="142"/>
        <v>80967</v>
      </c>
      <c r="P310" s="111">
        <f t="shared" si="143"/>
        <v>2822</v>
      </c>
      <c r="Q310" s="57">
        <v>858677</v>
      </c>
      <c r="R310" s="48">
        <v>1255</v>
      </c>
      <c r="S310" s="118"/>
      <c r="T310" s="57">
        <v>12863</v>
      </c>
      <c r="U310" s="78"/>
      <c r="W310" s="121">
        <f t="shared" si="128"/>
        <v>44133</v>
      </c>
      <c r="X310" s="122">
        <f t="shared" si="129"/>
        <v>25</v>
      </c>
      <c r="Y310" s="97">
        <f t="shared" si="130"/>
        <v>85940</v>
      </c>
      <c r="Z310" s="123">
        <f t="shared" si="131"/>
        <v>44133</v>
      </c>
      <c r="AA310" s="97">
        <f t="shared" si="132"/>
        <v>0</v>
      </c>
      <c r="AB310" s="97">
        <f t="shared" si="133"/>
        <v>4634</v>
      </c>
      <c r="AE310" s="1">
        <f t="shared" si="126"/>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39"/>
        <v>85973</v>
      </c>
      <c r="I311" s="89">
        <f t="shared" si="144"/>
        <v>355</v>
      </c>
      <c r="J311" s="48">
        <v>2</v>
      </c>
      <c r="K311" s="56">
        <f t="shared" si="140"/>
        <v>9</v>
      </c>
      <c r="L311" s="48">
        <v>0</v>
      </c>
      <c r="M311" s="89">
        <f t="shared" si="141"/>
        <v>4634</v>
      </c>
      <c r="N311" s="48">
        <v>17</v>
      </c>
      <c r="O311" s="89">
        <f t="shared" si="142"/>
        <v>80984</v>
      </c>
      <c r="P311" s="111">
        <f t="shared" si="143"/>
        <v>1071</v>
      </c>
      <c r="Q311" s="57">
        <v>859748</v>
      </c>
      <c r="R311" s="48">
        <v>653</v>
      </c>
      <c r="S311" s="118"/>
      <c r="T311" s="57">
        <v>13280</v>
      </c>
      <c r="U311" s="78"/>
      <c r="W311" s="121">
        <f t="shared" si="128"/>
        <v>44134</v>
      </c>
      <c r="X311" s="122">
        <f t="shared" si="129"/>
        <v>33</v>
      </c>
      <c r="Y311" s="97">
        <f t="shared" si="130"/>
        <v>85973</v>
      </c>
      <c r="Z311" s="123">
        <f t="shared" si="131"/>
        <v>44134</v>
      </c>
      <c r="AA311" s="97">
        <f t="shared" si="132"/>
        <v>0</v>
      </c>
      <c r="AB311" s="97">
        <f t="shared" si="133"/>
        <v>4634</v>
      </c>
      <c r="AE311" s="1">
        <f t="shared" si="126"/>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39"/>
        <v>85997</v>
      </c>
      <c r="I312" s="89">
        <f t="shared" si="144"/>
        <v>359</v>
      </c>
      <c r="J312" s="48">
        <v>0</v>
      </c>
      <c r="K312" s="56">
        <f t="shared" si="140"/>
        <v>9</v>
      </c>
      <c r="L312" s="48">
        <v>0</v>
      </c>
      <c r="M312" s="89">
        <f t="shared" si="141"/>
        <v>4634</v>
      </c>
      <c r="N312" s="48">
        <v>20</v>
      </c>
      <c r="O312" s="89">
        <f t="shared" si="142"/>
        <v>81004</v>
      </c>
      <c r="P312" s="111">
        <f t="shared" si="143"/>
        <v>1657</v>
      </c>
      <c r="Q312" s="57">
        <v>861405</v>
      </c>
      <c r="R312" s="48">
        <v>688</v>
      </c>
      <c r="S312" s="118"/>
      <c r="T312" s="57">
        <v>14247</v>
      </c>
      <c r="U312" s="78"/>
      <c r="W312" s="121">
        <f t="shared" ref="W312:W343" si="145">+B312</f>
        <v>44135</v>
      </c>
      <c r="X312" s="122">
        <f t="shared" ref="X312:X343" si="146">+G312</f>
        <v>24</v>
      </c>
      <c r="Y312" s="97">
        <f t="shared" ref="Y312:Y343" si="147">+H312</f>
        <v>85997</v>
      </c>
      <c r="Z312" s="123">
        <f t="shared" ref="Z312:Z343" si="148">+B312</f>
        <v>44135</v>
      </c>
      <c r="AA312" s="97">
        <f t="shared" ref="AA312:AA343" si="149">+L312</f>
        <v>0</v>
      </c>
      <c r="AB312" s="97">
        <f t="shared" ref="AB312:AB343" si="150">+M312</f>
        <v>4634</v>
      </c>
      <c r="AE312" s="1">
        <f t="shared" si="126"/>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39"/>
        <v>86021</v>
      </c>
      <c r="I313" s="89">
        <f t="shared" si="144"/>
        <v>363</v>
      </c>
      <c r="J313" s="48">
        <v>3</v>
      </c>
      <c r="K313" s="56">
        <f t="shared" si="140"/>
        <v>12</v>
      </c>
      <c r="L313" s="48">
        <v>0</v>
      </c>
      <c r="M313" s="89">
        <f t="shared" si="141"/>
        <v>4634</v>
      </c>
      <c r="N313" s="48">
        <v>20</v>
      </c>
      <c r="O313" s="89">
        <f t="shared" si="142"/>
        <v>81024</v>
      </c>
      <c r="P313" s="111">
        <f t="shared" si="143"/>
        <v>929</v>
      </c>
      <c r="Q313" s="57">
        <v>862334</v>
      </c>
      <c r="R313" s="48">
        <v>683</v>
      </c>
      <c r="S313" s="118"/>
      <c r="T313" s="57">
        <v>14489</v>
      </c>
      <c r="U313" s="78"/>
      <c r="W313" s="121">
        <f t="shared" si="145"/>
        <v>44136</v>
      </c>
      <c r="X313" s="122">
        <f t="shared" si="146"/>
        <v>24</v>
      </c>
      <c r="Y313" s="97">
        <f t="shared" si="147"/>
        <v>86021</v>
      </c>
      <c r="Z313" s="123">
        <f t="shared" si="148"/>
        <v>44136</v>
      </c>
      <c r="AA313" s="97">
        <f t="shared" si="149"/>
        <v>0</v>
      </c>
      <c r="AB313" s="97">
        <f t="shared" si="150"/>
        <v>4634</v>
      </c>
      <c r="AE313" s="1">
        <f t="shared" si="126"/>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39"/>
        <v>86070</v>
      </c>
      <c r="I314" s="89">
        <f t="shared" si="144"/>
        <v>391</v>
      </c>
      <c r="J314" s="48">
        <v>-3</v>
      </c>
      <c r="K314" s="56">
        <f t="shared" si="140"/>
        <v>9</v>
      </c>
      <c r="L314" s="48">
        <v>0</v>
      </c>
      <c r="M314" s="89">
        <f t="shared" si="141"/>
        <v>4634</v>
      </c>
      <c r="N314" s="48">
        <v>21</v>
      </c>
      <c r="O314" s="89">
        <f t="shared" si="142"/>
        <v>81045</v>
      </c>
      <c r="P314" s="111">
        <f t="shared" si="143"/>
        <v>1610</v>
      </c>
      <c r="Q314" s="57">
        <v>863944</v>
      </c>
      <c r="R314" s="48">
        <v>514</v>
      </c>
      <c r="S314" s="118"/>
      <c r="T314" s="57">
        <v>15585</v>
      </c>
      <c r="U314" s="78"/>
      <c r="W314" s="121">
        <f t="shared" si="145"/>
        <v>44137</v>
      </c>
      <c r="X314" s="122">
        <f t="shared" si="146"/>
        <v>49</v>
      </c>
      <c r="Y314" s="97">
        <f t="shared" si="147"/>
        <v>86070</v>
      </c>
      <c r="Z314" s="123">
        <f t="shared" si="148"/>
        <v>44137</v>
      </c>
      <c r="AA314" s="97">
        <f t="shared" si="149"/>
        <v>0</v>
      </c>
      <c r="AB314" s="97">
        <f t="shared" si="150"/>
        <v>4634</v>
      </c>
      <c r="AE314" s="1">
        <f t="shared" si="126"/>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39"/>
        <v>86087</v>
      </c>
      <c r="I315" s="89">
        <f t="shared" si="144"/>
        <v>392</v>
      </c>
      <c r="J315" s="48">
        <v>0</v>
      </c>
      <c r="K315" s="56">
        <f t="shared" si="140"/>
        <v>9</v>
      </c>
      <c r="L315" s="48">
        <v>0</v>
      </c>
      <c r="M315" s="89">
        <f t="shared" si="141"/>
        <v>4634</v>
      </c>
      <c r="N315" s="48">
        <v>16</v>
      </c>
      <c r="O315" s="89">
        <f t="shared" si="142"/>
        <v>81061</v>
      </c>
      <c r="P315" s="111">
        <f t="shared" si="143"/>
        <v>1481</v>
      </c>
      <c r="Q315" s="57">
        <v>865425</v>
      </c>
      <c r="R315" s="48">
        <v>491</v>
      </c>
      <c r="S315" s="118"/>
      <c r="T315" s="57">
        <v>16572</v>
      </c>
      <c r="U315" s="78"/>
      <c r="W315" s="121">
        <f t="shared" si="145"/>
        <v>44138</v>
      </c>
      <c r="X315" s="122">
        <f t="shared" si="146"/>
        <v>17</v>
      </c>
      <c r="Y315" s="97">
        <f t="shared" si="147"/>
        <v>86087</v>
      </c>
      <c r="Z315" s="123">
        <f t="shared" si="148"/>
        <v>44138</v>
      </c>
      <c r="AA315" s="97">
        <f t="shared" si="149"/>
        <v>0</v>
      </c>
      <c r="AB315" s="97">
        <f t="shared" si="150"/>
        <v>4634</v>
      </c>
      <c r="AE315" s="1">
        <f t="shared" si="126"/>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39"/>
        <v>86115</v>
      </c>
      <c r="I316" s="89">
        <f t="shared" si="144"/>
        <v>400</v>
      </c>
      <c r="J316" s="48">
        <v>0</v>
      </c>
      <c r="K316" s="56">
        <f t="shared" si="140"/>
        <v>9</v>
      </c>
      <c r="L316" s="48">
        <v>0</v>
      </c>
      <c r="M316" s="89">
        <f t="shared" si="141"/>
        <v>4634</v>
      </c>
      <c r="N316" s="48">
        <v>20</v>
      </c>
      <c r="O316" s="89">
        <f t="shared" si="142"/>
        <v>81081</v>
      </c>
      <c r="P316" s="111">
        <f t="shared" si="143"/>
        <v>322</v>
      </c>
      <c r="Q316" s="57">
        <v>865747</v>
      </c>
      <c r="R316" s="48">
        <v>956</v>
      </c>
      <c r="S316" s="118"/>
      <c r="T316" s="57">
        <v>15933</v>
      </c>
      <c r="U316" s="78"/>
      <c r="W316" s="121">
        <f t="shared" si="145"/>
        <v>44139</v>
      </c>
      <c r="X316" s="122">
        <f t="shared" si="146"/>
        <v>28</v>
      </c>
      <c r="Y316" s="97">
        <f t="shared" si="147"/>
        <v>86115</v>
      </c>
      <c r="Z316" s="123">
        <f t="shared" si="148"/>
        <v>44139</v>
      </c>
      <c r="AA316" s="97">
        <f t="shared" si="149"/>
        <v>0</v>
      </c>
      <c r="AB316" s="97">
        <f t="shared" si="150"/>
        <v>4634</v>
      </c>
      <c r="AE316" s="1">
        <f t="shared" si="126"/>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39"/>
        <v>86151</v>
      </c>
      <c r="I317" s="89">
        <f t="shared" si="144"/>
        <v>419</v>
      </c>
      <c r="J317" s="48">
        <v>0</v>
      </c>
      <c r="K317" s="56">
        <f t="shared" si="140"/>
        <v>9</v>
      </c>
      <c r="L317" s="48">
        <v>0</v>
      </c>
      <c r="M317" s="89">
        <f t="shared" si="141"/>
        <v>4634</v>
      </c>
      <c r="N317" s="48">
        <v>17</v>
      </c>
      <c r="O317" s="89">
        <f t="shared" si="142"/>
        <v>81098</v>
      </c>
      <c r="P317" s="111">
        <f t="shared" si="143"/>
        <v>1172</v>
      </c>
      <c r="Q317" s="57">
        <v>866919</v>
      </c>
      <c r="R317" s="48">
        <v>628</v>
      </c>
      <c r="S317" s="118"/>
      <c r="T317" s="57">
        <v>16476</v>
      </c>
      <c r="U317" s="78"/>
      <c r="W317" s="121">
        <f t="shared" si="145"/>
        <v>44140</v>
      </c>
      <c r="X317" s="122">
        <f t="shared" si="146"/>
        <v>36</v>
      </c>
      <c r="Y317" s="97">
        <f t="shared" si="147"/>
        <v>86151</v>
      </c>
      <c r="Z317" s="123">
        <f t="shared" si="148"/>
        <v>44140</v>
      </c>
      <c r="AA317" s="97">
        <f t="shared" si="149"/>
        <v>0</v>
      </c>
      <c r="AB317" s="97">
        <f t="shared" si="150"/>
        <v>4634</v>
      </c>
      <c r="AE317" s="1">
        <f t="shared" si="126"/>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39"/>
        <v>86184</v>
      </c>
      <c r="I318" s="89">
        <f t="shared" si="144"/>
        <v>419</v>
      </c>
      <c r="J318" s="48">
        <v>-1</v>
      </c>
      <c r="K318" s="56">
        <f t="shared" si="140"/>
        <v>8</v>
      </c>
      <c r="L318" s="48">
        <v>0</v>
      </c>
      <c r="M318" s="89">
        <f t="shared" si="141"/>
        <v>4634</v>
      </c>
      <c r="N318" s="48">
        <v>33</v>
      </c>
      <c r="O318" s="89">
        <f t="shared" si="142"/>
        <v>81131</v>
      </c>
      <c r="P318" s="111">
        <f t="shared" si="143"/>
        <v>1124</v>
      </c>
      <c r="Q318" s="57">
        <v>868043</v>
      </c>
      <c r="R318" s="48">
        <v>1068</v>
      </c>
      <c r="S318" s="118"/>
      <c r="T318" s="57">
        <v>16532</v>
      </c>
      <c r="U318" s="78"/>
      <c r="W318" s="121">
        <f t="shared" si="145"/>
        <v>44141</v>
      </c>
      <c r="X318" s="122">
        <f t="shared" si="146"/>
        <v>33</v>
      </c>
      <c r="Y318" s="97">
        <f t="shared" si="147"/>
        <v>86184</v>
      </c>
      <c r="Z318" s="123">
        <f t="shared" si="148"/>
        <v>44141</v>
      </c>
      <c r="AA318" s="97">
        <f t="shared" si="149"/>
        <v>0</v>
      </c>
      <c r="AB318" s="97">
        <f t="shared" si="150"/>
        <v>4634</v>
      </c>
      <c r="AE318" s="1">
        <f t="shared" si="126"/>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1">+H318+G319</f>
        <v>86212</v>
      </c>
      <c r="I319" s="89">
        <f t="shared" si="144"/>
        <v>410</v>
      </c>
      <c r="J319" s="48">
        <v>-1</v>
      </c>
      <c r="K319" s="56">
        <f t="shared" ref="K319:K350" si="152">+J319+K318</f>
        <v>7</v>
      </c>
      <c r="L319" s="48">
        <v>0</v>
      </c>
      <c r="M319" s="89">
        <f t="shared" ref="M319:M350" si="153">+L319+M318</f>
        <v>4634</v>
      </c>
      <c r="N319" s="48">
        <v>37</v>
      </c>
      <c r="O319" s="89">
        <f t="shared" ref="O319:O350" si="154">+N319+O318</f>
        <v>81168</v>
      </c>
      <c r="P319" s="111">
        <f t="shared" si="143"/>
        <v>1013</v>
      </c>
      <c r="Q319" s="57">
        <v>869056</v>
      </c>
      <c r="R319" s="48">
        <v>924</v>
      </c>
      <c r="S319" s="118"/>
      <c r="T319" s="57">
        <v>16618</v>
      </c>
      <c r="U319" s="78"/>
      <c r="W319" s="121">
        <f t="shared" si="145"/>
        <v>44142</v>
      </c>
      <c r="X319" s="122">
        <f t="shared" si="146"/>
        <v>28</v>
      </c>
      <c r="Y319" s="97">
        <f t="shared" si="147"/>
        <v>86212</v>
      </c>
      <c r="Z319" s="123">
        <f t="shared" si="148"/>
        <v>44142</v>
      </c>
      <c r="AA319" s="97">
        <f t="shared" si="149"/>
        <v>0</v>
      </c>
      <c r="AB319" s="97">
        <f t="shared" si="150"/>
        <v>4634</v>
      </c>
      <c r="AE319" s="1">
        <f t="shared" ref="AE319:AE382" si="155">+B319</f>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1"/>
        <v>86245</v>
      </c>
      <c r="I320" s="89">
        <f t="shared" si="144"/>
        <v>424</v>
      </c>
      <c r="J320" s="48">
        <v>1</v>
      </c>
      <c r="K320" s="56">
        <f t="shared" si="152"/>
        <v>8</v>
      </c>
      <c r="L320" s="48">
        <v>0</v>
      </c>
      <c r="M320" s="89">
        <f t="shared" si="153"/>
        <v>4634</v>
      </c>
      <c r="N320" s="48">
        <v>19</v>
      </c>
      <c r="O320" s="89">
        <f t="shared" si="154"/>
        <v>81187</v>
      </c>
      <c r="P320" s="111">
        <f t="shared" ref="P320:P351" si="156">+Q320-Q319</f>
        <v>449</v>
      </c>
      <c r="Q320" s="57">
        <v>869505</v>
      </c>
      <c r="R320" s="48">
        <v>564</v>
      </c>
      <c r="S320" s="118"/>
      <c r="T320" s="57">
        <v>16503</v>
      </c>
      <c r="U320" s="78"/>
      <c r="W320" s="121">
        <f t="shared" si="145"/>
        <v>44143</v>
      </c>
      <c r="X320" s="122">
        <f t="shared" si="146"/>
        <v>33</v>
      </c>
      <c r="Y320" s="97">
        <f t="shared" si="147"/>
        <v>86245</v>
      </c>
      <c r="Z320" s="123">
        <f t="shared" si="148"/>
        <v>44143</v>
      </c>
      <c r="AA320" s="97">
        <f t="shared" si="149"/>
        <v>0</v>
      </c>
      <c r="AB320" s="97">
        <f t="shared" si="150"/>
        <v>4634</v>
      </c>
      <c r="AE320" s="1">
        <f t="shared" si="155"/>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1"/>
        <v>86267</v>
      </c>
      <c r="I321" s="89">
        <f t="shared" si="144"/>
        <v>426</v>
      </c>
      <c r="J321" s="48">
        <v>-2</v>
      </c>
      <c r="K321" s="56">
        <f t="shared" si="152"/>
        <v>6</v>
      </c>
      <c r="L321" s="48">
        <v>0</v>
      </c>
      <c r="M321" s="89">
        <f t="shared" si="153"/>
        <v>4634</v>
      </c>
      <c r="N321" s="48">
        <v>20</v>
      </c>
      <c r="O321" s="89">
        <f t="shared" si="154"/>
        <v>81207</v>
      </c>
      <c r="P321" s="111">
        <f t="shared" si="156"/>
        <v>1384</v>
      </c>
      <c r="Q321" s="57">
        <v>870889</v>
      </c>
      <c r="R321" s="48">
        <v>422</v>
      </c>
      <c r="S321" s="118"/>
      <c r="T321" s="57">
        <v>17465</v>
      </c>
      <c r="U321" s="78"/>
      <c r="W321" s="121">
        <f t="shared" si="145"/>
        <v>44144</v>
      </c>
      <c r="X321" s="122">
        <f t="shared" si="146"/>
        <v>22</v>
      </c>
      <c r="Y321" s="97">
        <f t="shared" si="147"/>
        <v>86267</v>
      </c>
      <c r="Z321" s="123">
        <f t="shared" si="148"/>
        <v>44144</v>
      </c>
      <c r="AA321" s="97">
        <f t="shared" si="149"/>
        <v>0</v>
      </c>
      <c r="AB321" s="97">
        <f t="shared" si="150"/>
        <v>4634</v>
      </c>
      <c r="AE321" s="1">
        <f t="shared" si="155"/>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1"/>
        <v>86284</v>
      </c>
      <c r="I322" s="89">
        <f t="shared" si="144"/>
        <v>422</v>
      </c>
      <c r="J322" s="48">
        <v>0</v>
      </c>
      <c r="K322" s="56">
        <f t="shared" si="152"/>
        <v>6</v>
      </c>
      <c r="L322" s="48">
        <v>0</v>
      </c>
      <c r="M322" s="89">
        <f t="shared" si="153"/>
        <v>4634</v>
      </c>
      <c r="N322" s="48">
        <v>21</v>
      </c>
      <c r="O322" s="89">
        <f t="shared" si="154"/>
        <v>81228</v>
      </c>
      <c r="P322" s="111">
        <f t="shared" si="156"/>
        <v>566</v>
      </c>
      <c r="Q322" s="57">
        <v>871455</v>
      </c>
      <c r="R322" s="48">
        <v>746</v>
      </c>
      <c r="S322" s="118"/>
      <c r="T322" s="57">
        <v>17279</v>
      </c>
      <c r="U322" s="78"/>
      <c r="W322" s="121">
        <f t="shared" si="145"/>
        <v>44145</v>
      </c>
      <c r="X322" s="122">
        <f t="shared" si="146"/>
        <v>17</v>
      </c>
      <c r="Y322" s="97">
        <f t="shared" si="147"/>
        <v>86284</v>
      </c>
      <c r="Z322" s="123">
        <f t="shared" si="148"/>
        <v>44145</v>
      </c>
      <c r="AA322" s="97">
        <f t="shared" si="149"/>
        <v>0</v>
      </c>
      <c r="AB322" s="97">
        <f t="shared" si="150"/>
        <v>4634</v>
      </c>
      <c r="AE322" s="1">
        <f t="shared" si="155"/>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1"/>
        <v>86299</v>
      </c>
      <c r="I323" s="89">
        <f t="shared" ref="I323:I354" si="157">+H323-M323-O323</f>
        <v>413</v>
      </c>
      <c r="J323" s="48">
        <v>-3</v>
      </c>
      <c r="K323" s="56">
        <f t="shared" si="152"/>
        <v>3</v>
      </c>
      <c r="L323" s="48">
        <v>0</v>
      </c>
      <c r="M323" s="89">
        <f t="shared" si="153"/>
        <v>4634</v>
      </c>
      <c r="N323" s="48">
        <v>24</v>
      </c>
      <c r="O323" s="89">
        <f t="shared" si="154"/>
        <v>81252</v>
      </c>
      <c r="P323" s="111">
        <f t="shared" si="156"/>
        <v>367</v>
      </c>
      <c r="Q323" s="57">
        <v>871822</v>
      </c>
      <c r="R323" s="48">
        <v>829</v>
      </c>
      <c r="S323" s="118"/>
      <c r="T323" s="57">
        <v>16817</v>
      </c>
      <c r="U323" s="78"/>
      <c r="W323" s="121">
        <f t="shared" si="145"/>
        <v>44146</v>
      </c>
      <c r="X323" s="122">
        <f t="shared" si="146"/>
        <v>15</v>
      </c>
      <c r="Y323" s="97">
        <f t="shared" si="147"/>
        <v>86299</v>
      </c>
      <c r="Z323" s="123">
        <f t="shared" si="148"/>
        <v>44146</v>
      </c>
      <c r="AA323" s="97">
        <f t="shared" si="149"/>
        <v>0</v>
      </c>
      <c r="AB323" s="97">
        <f t="shared" si="150"/>
        <v>4634</v>
      </c>
      <c r="AE323" s="1">
        <f t="shared" si="155"/>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1"/>
        <v>86307</v>
      </c>
      <c r="I324" s="89">
        <f t="shared" si="157"/>
        <v>394</v>
      </c>
      <c r="J324" s="48">
        <v>0</v>
      </c>
      <c r="K324" s="56">
        <f t="shared" si="152"/>
        <v>3</v>
      </c>
      <c r="L324" s="48">
        <v>0</v>
      </c>
      <c r="M324" s="89">
        <f t="shared" si="153"/>
        <v>4634</v>
      </c>
      <c r="N324" s="48">
        <v>27</v>
      </c>
      <c r="O324" s="89">
        <f t="shared" si="154"/>
        <v>81279</v>
      </c>
      <c r="P324" s="111">
        <f t="shared" si="156"/>
        <v>422</v>
      </c>
      <c r="Q324" s="57">
        <v>872244</v>
      </c>
      <c r="R324" s="48">
        <v>1259</v>
      </c>
      <c r="S324" s="118"/>
      <c r="T324" s="57">
        <v>15977</v>
      </c>
      <c r="U324" s="78"/>
      <c r="W324" s="121">
        <f t="shared" si="145"/>
        <v>44147</v>
      </c>
      <c r="X324" s="122">
        <f t="shared" si="146"/>
        <v>8</v>
      </c>
      <c r="Y324" s="97">
        <f t="shared" si="147"/>
        <v>86307</v>
      </c>
      <c r="Z324" s="123">
        <f t="shared" si="148"/>
        <v>44147</v>
      </c>
      <c r="AA324" s="97">
        <f t="shared" si="149"/>
        <v>0</v>
      </c>
      <c r="AB324" s="97">
        <f t="shared" si="150"/>
        <v>4634</v>
      </c>
      <c r="AE324" s="1">
        <f t="shared" si="155"/>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1"/>
        <v>86325</v>
      </c>
      <c r="I325" s="89">
        <f t="shared" si="157"/>
        <v>388</v>
      </c>
      <c r="J325" s="48">
        <v>0</v>
      </c>
      <c r="K325" s="56">
        <f t="shared" si="152"/>
        <v>3</v>
      </c>
      <c r="L325" s="48">
        <v>0</v>
      </c>
      <c r="M325" s="89">
        <f t="shared" si="153"/>
        <v>4634</v>
      </c>
      <c r="N325" s="48">
        <v>24</v>
      </c>
      <c r="O325" s="89">
        <f t="shared" si="154"/>
        <v>81303</v>
      </c>
      <c r="P325" s="111">
        <f t="shared" si="156"/>
        <v>568</v>
      </c>
      <c r="Q325" s="57">
        <v>872812</v>
      </c>
      <c r="R325" s="48">
        <v>893</v>
      </c>
      <c r="S325" s="118"/>
      <c r="T325" s="57">
        <v>15650</v>
      </c>
      <c r="U325" s="78"/>
      <c r="W325" s="121">
        <f t="shared" si="145"/>
        <v>44148</v>
      </c>
      <c r="X325" s="122">
        <f t="shared" si="146"/>
        <v>18</v>
      </c>
      <c r="Y325" s="97">
        <f t="shared" si="147"/>
        <v>86325</v>
      </c>
      <c r="Z325" s="123">
        <f t="shared" si="148"/>
        <v>44148</v>
      </c>
      <c r="AA325" s="97">
        <f t="shared" si="149"/>
        <v>0</v>
      </c>
      <c r="AB325" s="97">
        <f t="shared" si="150"/>
        <v>4634</v>
      </c>
      <c r="AE325" s="1">
        <f t="shared" si="155"/>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1"/>
        <v>86338</v>
      </c>
      <c r="I326" s="89">
        <f t="shared" si="157"/>
        <v>385</v>
      </c>
      <c r="J326" s="48">
        <v>1</v>
      </c>
      <c r="K326" s="56">
        <f t="shared" si="152"/>
        <v>4</v>
      </c>
      <c r="L326" s="48">
        <v>0</v>
      </c>
      <c r="M326" s="89">
        <f t="shared" si="153"/>
        <v>4634</v>
      </c>
      <c r="N326" s="48">
        <v>16</v>
      </c>
      <c r="O326" s="89">
        <f t="shared" si="154"/>
        <v>81319</v>
      </c>
      <c r="P326" s="111">
        <f t="shared" si="156"/>
        <v>379</v>
      </c>
      <c r="Q326" s="57">
        <v>873191</v>
      </c>
      <c r="R326" s="48">
        <v>997</v>
      </c>
      <c r="S326" s="118"/>
      <c r="T326" s="57">
        <v>15032</v>
      </c>
      <c r="U326" s="78"/>
      <c r="W326" s="121">
        <f t="shared" si="145"/>
        <v>44149</v>
      </c>
      <c r="X326" s="122">
        <f t="shared" si="146"/>
        <v>13</v>
      </c>
      <c r="Y326" s="97">
        <f t="shared" si="147"/>
        <v>86338</v>
      </c>
      <c r="Z326" s="123">
        <f t="shared" si="148"/>
        <v>44149</v>
      </c>
      <c r="AA326" s="97">
        <f t="shared" si="149"/>
        <v>0</v>
      </c>
      <c r="AB326" s="97">
        <f t="shared" si="150"/>
        <v>4634</v>
      </c>
      <c r="AE326" s="1">
        <f t="shared" si="155"/>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1"/>
        <v>86346</v>
      </c>
      <c r="I327" s="89">
        <f t="shared" si="157"/>
        <v>374</v>
      </c>
      <c r="J327" s="48">
        <v>0</v>
      </c>
      <c r="K327" s="56">
        <f t="shared" si="152"/>
        <v>4</v>
      </c>
      <c r="L327" s="48">
        <v>0</v>
      </c>
      <c r="M327" s="89">
        <f t="shared" si="153"/>
        <v>4634</v>
      </c>
      <c r="N327" s="48">
        <v>19</v>
      </c>
      <c r="O327" s="89">
        <f t="shared" si="154"/>
        <v>81338</v>
      </c>
      <c r="P327" s="111">
        <f t="shared" si="156"/>
        <v>565</v>
      </c>
      <c r="Q327" s="57">
        <v>873756</v>
      </c>
      <c r="R327" s="48">
        <v>1365</v>
      </c>
      <c r="S327" s="118"/>
      <c r="T327" s="57">
        <v>14232</v>
      </c>
      <c r="U327" s="78"/>
      <c r="W327" s="121">
        <f t="shared" si="145"/>
        <v>44150</v>
      </c>
      <c r="X327" s="122">
        <f t="shared" si="146"/>
        <v>8</v>
      </c>
      <c r="Y327" s="97">
        <f t="shared" si="147"/>
        <v>86346</v>
      </c>
      <c r="Z327" s="123">
        <f t="shared" si="148"/>
        <v>44150</v>
      </c>
      <c r="AA327" s="97">
        <f t="shared" si="149"/>
        <v>0</v>
      </c>
      <c r="AB327" s="97">
        <f t="shared" si="150"/>
        <v>4634</v>
      </c>
      <c r="AE327" s="1">
        <f t="shared" si="155"/>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1"/>
        <v>86361</v>
      </c>
      <c r="I328" s="89">
        <f t="shared" si="157"/>
        <v>353</v>
      </c>
      <c r="J328" s="48">
        <v>0</v>
      </c>
      <c r="K328" s="56">
        <f t="shared" si="152"/>
        <v>4</v>
      </c>
      <c r="L328" s="48">
        <v>0</v>
      </c>
      <c r="M328" s="89">
        <f t="shared" si="153"/>
        <v>4634</v>
      </c>
      <c r="N328" s="48">
        <v>36</v>
      </c>
      <c r="O328" s="89">
        <f t="shared" si="154"/>
        <v>81374</v>
      </c>
      <c r="P328" s="111">
        <f t="shared" si="156"/>
        <v>350</v>
      </c>
      <c r="Q328" s="57">
        <v>874106</v>
      </c>
      <c r="R328" s="48">
        <v>581</v>
      </c>
      <c r="S328" s="118"/>
      <c r="T328" s="57">
        <v>13995</v>
      </c>
      <c r="U328" s="78"/>
      <c r="W328" s="121">
        <f t="shared" si="145"/>
        <v>44151</v>
      </c>
      <c r="X328" s="122">
        <f t="shared" si="146"/>
        <v>15</v>
      </c>
      <c r="Y328" s="97">
        <f t="shared" si="147"/>
        <v>86361</v>
      </c>
      <c r="Z328" s="123">
        <f t="shared" si="148"/>
        <v>44151</v>
      </c>
      <c r="AA328" s="97">
        <f t="shared" si="149"/>
        <v>0</v>
      </c>
      <c r="AB328" s="97">
        <f t="shared" si="150"/>
        <v>4634</v>
      </c>
      <c r="AE328" s="1">
        <f t="shared" si="155"/>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1"/>
        <v>86369</v>
      </c>
      <c r="I329" s="89">
        <f t="shared" si="157"/>
        <v>324</v>
      </c>
      <c r="J329" s="48">
        <v>-1</v>
      </c>
      <c r="K329" s="56">
        <f t="shared" si="152"/>
        <v>3</v>
      </c>
      <c r="L329" s="48">
        <v>0</v>
      </c>
      <c r="M329" s="89">
        <f t="shared" si="153"/>
        <v>4634</v>
      </c>
      <c r="N329" s="48">
        <v>37</v>
      </c>
      <c r="O329" s="89">
        <f t="shared" si="154"/>
        <v>81411</v>
      </c>
      <c r="P329" s="111">
        <f t="shared" si="156"/>
        <v>360</v>
      </c>
      <c r="Q329" s="57">
        <v>874466</v>
      </c>
      <c r="R329" s="48">
        <v>379</v>
      </c>
      <c r="S329" s="118"/>
      <c r="T329" s="57">
        <v>13974</v>
      </c>
      <c r="U329" s="78"/>
      <c r="W329" s="121">
        <f t="shared" si="145"/>
        <v>44152</v>
      </c>
      <c r="X329" s="122">
        <f t="shared" si="146"/>
        <v>8</v>
      </c>
      <c r="Y329" s="97">
        <f t="shared" si="147"/>
        <v>86369</v>
      </c>
      <c r="Z329" s="123">
        <f t="shared" si="148"/>
        <v>44152</v>
      </c>
      <c r="AA329" s="97">
        <f t="shared" si="149"/>
        <v>0</v>
      </c>
      <c r="AB329" s="97">
        <f t="shared" si="150"/>
        <v>4634</v>
      </c>
      <c r="AE329" s="1">
        <f t="shared" si="155"/>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1"/>
        <v>86381</v>
      </c>
      <c r="I330" s="89">
        <f t="shared" si="157"/>
        <v>314</v>
      </c>
      <c r="J330" s="48">
        <v>-2</v>
      </c>
      <c r="K330" s="56">
        <f t="shared" si="152"/>
        <v>1</v>
      </c>
      <c r="L330" s="48">
        <v>0</v>
      </c>
      <c r="M330" s="89">
        <f t="shared" si="153"/>
        <v>4634</v>
      </c>
      <c r="N330" s="48">
        <v>22</v>
      </c>
      <c r="O330" s="89">
        <f t="shared" si="154"/>
        <v>81433</v>
      </c>
      <c r="P330" s="111">
        <f t="shared" si="156"/>
        <v>241</v>
      </c>
      <c r="Q330" s="57">
        <v>874707</v>
      </c>
      <c r="R330" s="48">
        <v>1038</v>
      </c>
      <c r="S330" s="118"/>
      <c r="T330" s="57">
        <v>13176</v>
      </c>
      <c r="U330" s="78"/>
      <c r="W330" s="121">
        <f t="shared" si="145"/>
        <v>44153</v>
      </c>
      <c r="X330" s="122">
        <f t="shared" si="146"/>
        <v>12</v>
      </c>
      <c r="Y330" s="97">
        <f t="shared" si="147"/>
        <v>86381</v>
      </c>
      <c r="Z330" s="123">
        <f t="shared" si="148"/>
        <v>44153</v>
      </c>
      <c r="AA330" s="97">
        <f t="shared" si="149"/>
        <v>0</v>
      </c>
      <c r="AB330" s="97">
        <f t="shared" si="150"/>
        <v>4634</v>
      </c>
      <c r="AE330" s="1">
        <f t="shared" si="155"/>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1"/>
        <v>86398</v>
      </c>
      <c r="I331" s="89">
        <f t="shared" si="157"/>
        <v>311</v>
      </c>
      <c r="J331" s="48">
        <v>0</v>
      </c>
      <c r="K331" s="56">
        <f t="shared" si="152"/>
        <v>1</v>
      </c>
      <c r="L331" s="48">
        <v>0</v>
      </c>
      <c r="M331" s="89">
        <f t="shared" si="153"/>
        <v>4634</v>
      </c>
      <c r="N331" s="48">
        <v>20</v>
      </c>
      <c r="O331" s="89">
        <f t="shared" si="154"/>
        <v>81453</v>
      </c>
      <c r="P331" s="111">
        <f t="shared" si="156"/>
        <v>354</v>
      </c>
      <c r="Q331" s="57">
        <v>875061</v>
      </c>
      <c r="R331" s="48">
        <v>1116</v>
      </c>
      <c r="S331" s="118"/>
      <c r="T331" s="57">
        <v>12412</v>
      </c>
      <c r="U331" s="78"/>
      <c r="W331" s="121">
        <f t="shared" si="145"/>
        <v>44154</v>
      </c>
      <c r="X331" s="122">
        <f t="shared" si="146"/>
        <v>17</v>
      </c>
      <c r="Y331" s="97">
        <f t="shared" si="147"/>
        <v>86398</v>
      </c>
      <c r="Z331" s="123">
        <f t="shared" si="148"/>
        <v>44154</v>
      </c>
      <c r="AA331" s="97">
        <f t="shared" si="149"/>
        <v>0</v>
      </c>
      <c r="AB331" s="97">
        <f t="shared" si="150"/>
        <v>4634</v>
      </c>
      <c r="AE331" s="1">
        <f t="shared" si="155"/>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1"/>
        <v>86414</v>
      </c>
      <c r="I332" s="89">
        <f t="shared" si="157"/>
        <v>308</v>
      </c>
      <c r="J332" s="48">
        <v>0</v>
      </c>
      <c r="K332" s="56">
        <f t="shared" si="152"/>
        <v>1</v>
      </c>
      <c r="L332" s="48">
        <v>0</v>
      </c>
      <c r="M332" s="89">
        <f t="shared" si="153"/>
        <v>4634</v>
      </c>
      <c r="N332" s="48">
        <v>19</v>
      </c>
      <c r="O332" s="89">
        <f t="shared" si="154"/>
        <v>81472</v>
      </c>
      <c r="P332" s="111">
        <f t="shared" si="156"/>
        <v>486</v>
      </c>
      <c r="Q332" s="57">
        <v>875547</v>
      </c>
      <c r="R332" s="48">
        <v>1006</v>
      </c>
      <c r="S332" s="118"/>
      <c r="T332" s="57">
        <v>11892</v>
      </c>
      <c r="U332" s="78"/>
      <c r="W332" s="121">
        <f t="shared" si="145"/>
        <v>44155</v>
      </c>
      <c r="X332" s="122">
        <f t="shared" si="146"/>
        <v>16</v>
      </c>
      <c r="Y332" s="97">
        <f t="shared" si="147"/>
        <v>86414</v>
      </c>
      <c r="Z332" s="123">
        <f t="shared" si="148"/>
        <v>44155</v>
      </c>
      <c r="AA332" s="97">
        <f t="shared" si="149"/>
        <v>0</v>
      </c>
      <c r="AB332" s="97">
        <f t="shared" si="150"/>
        <v>4634</v>
      </c>
      <c r="AE332" s="1">
        <f t="shared" si="155"/>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1"/>
        <v>86431</v>
      </c>
      <c r="I333" s="89">
        <f t="shared" si="157"/>
        <v>316</v>
      </c>
      <c r="J333" s="48">
        <v>4</v>
      </c>
      <c r="K333" s="56">
        <f t="shared" si="152"/>
        <v>5</v>
      </c>
      <c r="L333" s="48">
        <v>0</v>
      </c>
      <c r="M333" s="89">
        <f t="shared" si="153"/>
        <v>4634</v>
      </c>
      <c r="N333" s="48">
        <v>9</v>
      </c>
      <c r="O333" s="89">
        <f t="shared" si="154"/>
        <v>81481</v>
      </c>
      <c r="P333" s="111">
        <f t="shared" si="156"/>
        <v>591</v>
      </c>
      <c r="Q333" s="57">
        <v>876138</v>
      </c>
      <c r="R333" s="48">
        <v>1107</v>
      </c>
      <c r="S333" s="118"/>
      <c r="T333" s="57">
        <v>11375</v>
      </c>
      <c r="U333" s="78"/>
      <c r="W333" s="121">
        <f t="shared" si="145"/>
        <v>44156</v>
      </c>
      <c r="X333" s="122">
        <f t="shared" si="146"/>
        <v>17</v>
      </c>
      <c r="Y333" s="97">
        <f t="shared" si="147"/>
        <v>86431</v>
      </c>
      <c r="Z333" s="123">
        <f t="shared" si="148"/>
        <v>44156</v>
      </c>
      <c r="AA333" s="97">
        <f t="shared" si="149"/>
        <v>0</v>
      </c>
      <c r="AB333" s="97">
        <f t="shared" si="150"/>
        <v>4634</v>
      </c>
      <c r="AE333" s="1">
        <f t="shared" si="155"/>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1"/>
        <v>86442</v>
      </c>
      <c r="I334" s="89">
        <f t="shared" si="157"/>
        <v>315</v>
      </c>
      <c r="J334" s="48">
        <v>1</v>
      </c>
      <c r="K334" s="56">
        <f t="shared" si="152"/>
        <v>6</v>
      </c>
      <c r="L334" s="48">
        <v>0</v>
      </c>
      <c r="M334" s="89">
        <f t="shared" si="153"/>
        <v>4634</v>
      </c>
      <c r="N334" s="48">
        <v>12</v>
      </c>
      <c r="O334" s="89">
        <f t="shared" si="154"/>
        <v>81493</v>
      </c>
      <c r="P334" s="111">
        <f t="shared" si="156"/>
        <v>587</v>
      </c>
      <c r="Q334" s="57">
        <v>876725</v>
      </c>
      <c r="R334" s="48">
        <v>731</v>
      </c>
      <c r="S334" s="118"/>
      <c r="T334" s="57">
        <v>11231</v>
      </c>
      <c r="U334" s="78"/>
      <c r="W334" s="121">
        <f t="shared" si="145"/>
        <v>44157</v>
      </c>
      <c r="X334" s="122">
        <f t="shared" si="146"/>
        <v>11</v>
      </c>
      <c r="Y334" s="97">
        <f t="shared" si="147"/>
        <v>86442</v>
      </c>
      <c r="Z334" s="123">
        <f t="shared" si="148"/>
        <v>44157</v>
      </c>
      <c r="AA334" s="97">
        <f t="shared" si="149"/>
        <v>0</v>
      </c>
      <c r="AB334" s="97">
        <f t="shared" si="150"/>
        <v>4634</v>
      </c>
      <c r="AE334" s="1">
        <f t="shared" si="155"/>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1"/>
        <v>86464</v>
      </c>
      <c r="I335" s="89">
        <f t="shared" si="157"/>
        <v>322</v>
      </c>
      <c r="J335" s="48">
        <v>0</v>
      </c>
      <c r="K335" s="56">
        <f t="shared" si="152"/>
        <v>6</v>
      </c>
      <c r="L335" s="48">
        <v>0</v>
      </c>
      <c r="M335" s="89">
        <f t="shared" si="153"/>
        <v>4634</v>
      </c>
      <c r="N335" s="48">
        <v>15</v>
      </c>
      <c r="O335" s="89">
        <f t="shared" si="154"/>
        <v>81508</v>
      </c>
      <c r="P335" s="111">
        <f t="shared" si="156"/>
        <v>820</v>
      </c>
      <c r="Q335" s="57">
        <v>877545</v>
      </c>
      <c r="R335" s="48">
        <v>189</v>
      </c>
      <c r="S335" s="118"/>
      <c r="T335" s="57">
        <v>11857</v>
      </c>
      <c r="U335" s="78"/>
      <c r="W335" s="121">
        <f t="shared" si="145"/>
        <v>44158</v>
      </c>
      <c r="X335" s="122">
        <f t="shared" si="146"/>
        <v>22</v>
      </c>
      <c r="Y335" s="97">
        <f t="shared" si="147"/>
        <v>86464</v>
      </c>
      <c r="Z335" s="123">
        <f t="shared" si="148"/>
        <v>44158</v>
      </c>
      <c r="AA335" s="97">
        <f t="shared" si="149"/>
        <v>0</v>
      </c>
      <c r="AB335" s="97">
        <f t="shared" si="150"/>
        <v>4634</v>
      </c>
      <c r="AE335" s="1">
        <f t="shared" si="155"/>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1"/>
        <v>86469</v>
      </c>
      <c r="I336" s="89">
        <f t="shared" si="157"/>
        <v>305</v>
      </c>
      <c r="J336" s="48">
        <v>0</v>
      </c>
      <c r="K336" s="56">
        <f t="shared" si="152"/>
        <v>6</v>
      </c>
      <c r="L336" s="48">
        <v>0</v>
      </c>
      <c r="M336" s="89">
        <f t="shared" si="153"/>
        <v>4634</v>
      </c>
      <c r="N336" s="48">
        <v>22</v>
      </c>
      <c r="O336" s="89">
        <f t="shared" si="154"/>
        <v>81530</v>
      </c>
      <c r="P336" s="111">
        <f t="shared" si="156"/>
        <v>250</v>
      </c>
      <c r="Q336" s="57">
        <v>877795</v>
      </c>
      <c r="R336" s="48">
        <v>536</v>
      </c>
      <c r="S336" s="118"/>
      <c r="T336" s="57">
        <v>11566</v>
      </c>
      <c r="U336" s="78"/>
      <c r="W336" s="121">
        <f t="shared" si="145"/>
        <v>44159</v>
      </c>
      <c r="X336" s="122">
        <f t="shared" si="146"/>
        <v>5</v>
      </c>
      <c r="Y336" s="97">
        <f t="shared" si="147"/>
        <v>86469</v>
      </c>
      <c r="Z336" s="123">
        <f t="shared" si="148"/>
        <v>44159</v>
      </c>
      <c r="AA336" s="97">
        <f t="shared" si="149"/>
        <v>0</v>
      </c>
      <c r="AB336" s="97">
        <f t="shared" si="150"/>
        <v>4634</v>
      </c>
      <c r="AE336" s="1">
        <f t="shared" si="155"/>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1"/>
        <v>86490</v>
      </c>
      <c r="I337" s="89">
        <f t="shared" si="157"/>
        <v>306</v>
      </c>
      <c r="J337" s="48">
        <v>1</v>
      </c>
      <c r="K337" s="56">
        <f t="shared" si="152"/>
        <v>7</v>
      </c>
      <c r="L337" s="48">
        <v>0</v>
      </c>
      <c r="M337" s="89">
        <f t="shared" si="153"/>
        <v>4634</v>
      </c>
      <c r="N337" s="48">
        <v>20</v>
      </c>
      <c r="O337" s="89">
        <f t="shared" si="154"/>
        <v>81550</v>
      </c>
      <c r="P337" s="111">
        <f t="shared" si="156"/>
        <v>127</v>
      </c>
      <c r="Q337" s="57">
        <v>877922</v>
      </c>
      <c r="R337" s="48">
        <v>925</v>
      </c>
      <c r="S337" s="118"/>
      <c r="T337" s="57">
        <v>10768</v>
      </c>
      <c r="U337" s="78"/>
      <c r="W337" s="121">
        <f t="shared" si="145"/>
        <v>44160</v>
      </c>
      <c r="X337" s="122">
        <f t="shared" si="146"/>
        <v>21</v>
      </c>
      <c r="Y337" s="97">
        <f t="shared" si="147"/>
        <v>86490</v>
      </c>
      <c r="Z337" s="123">
        <f t="shared" si="148"/>
        <v>44160</v>
      </c>
      <c r="AA337" s="97">
        <f t="shared" si="149"/>
        <v>0</v>
      </c>
      <c r="AB337" s="97">
        <f t="shared" si="150"/>
        <v>4634</v>
      </c>
      <c r="AE337" s="1">
        <f t="shared" si="155"/>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1"/>
        <v>86495</v>
      </c>
      <c r="I338" s="89">
        <f t="shared" si="157"/>
        <v>303</v>
      </c>
      <c r="J338" s="48">
        <v>1</v>
      </c>
      <c r="K338" s="56">
        <f t="shared" si="152"/>
        <v>8</v>
      </c>
      <c r="L338" s="48">
        <v>0</v>
      </c>
      <c r="M338" s="89">
        <f t="shared" si="153"/>
        <v>4634</v>
      </c>
      <c r="N338" s="48">
        <v>8</v>
      </c>
      <c r="O338" s="89">
        <f t="shared" si="154"/>
        <v>81558</v>
      </c>
      <c r="P338" s="111">
        <f t="shared" si="156"/>
        <v>353</v>
      </c>
      <c r="Q338" s="57">
        <v>878275</v>
      </c>
      <c r="R338" s="48">
        <v>930</v>
      </c>
      <c r="S338" s="118"/>
      <c r="T338" s="57">
        <v>10191</v>
      </c>
      <c r="U338" s="78"/>
      <c r="W338" s="121">
        <f t="shared" si="145"/>
        <v>44161</v>
      </c>
      <c r="X338" s="122">
        <f t="shared" si="146"/>
        <v>5</v>
      </c>
      <c r="Y338" s="97">
        <f t="shared" si="147"/>
        <v>86495</v>
      </c>
      <c r="Z338" s="123">
        <f t="shared" si="148"/>
        <v>44161</v>
      </c>
      <c r="AA338" s="97">
        <f t="shared" si="149"/>
        <v>0</v>
      </c>
      <c r="AB338" s="97">
        <f t="shared" si="150"/>
        <v>4634</v>
      </c>
      <c r="AE338" s="1">
        <f t="shared" si="155"/>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1"/>
        <v>86501</v>
      </c>
      <c r="I339" s="89">
        <f t="shared" si="157"/>
        <v>285</v>
      </c>
      <c r="J339" s="48">
        <v>0</v>
      </c>
      <c r="K339" s="56">
        <f t="shared" si="152"/>
        <v>8</v>
      </c>
      <c r="L339" s="48">
        <v>0</v>
      </c>
      <c r="M339" s="89">
        <f t="shared" si="153"/>
        <v>4634</v>
      </c>
      <c r="N339" s="48">
        <v>24</v>
      </c>
      <c r="O339" s="89">
        <f t="shared" si="154"/>
        <v>81582</v>
      </c>
      <c r="P339" s="111">
        <f t="shared" si="156"/>
        <v>351</v>
      </c>
      <c r="Q339" s="57">
        <v>878626</v>
      </c>
      <c r="R339" s="48">
        <v>893</v>
      </c>
      <c r="S339" s="118"/>
      <c r="T339" s="57">
        <v>9649</v>
      </c>
      <c r="U339" s="78"/>
      <c r="W339" s="121">
        <f t="shared" si="145"/>
        <v>44162</v>
      </c>
      <c r="X339" s="122">
        <f t="shared" si="146"/>
        <v>6</v>
      </c>
      <c r="Y339" s="97">
        <f t="shared" si="147"/>
        <v>86501</v>
      </c>
      <c r="Z339" s="123">
        <f t="shared" si="148"/>
        <v>44162</v>
      </c>
      <c r="AA339" s="97">
        <f t="shared" si="149"/>
        <v>0</v>
      </c>
      <c r="AB339" s="97">
        <f t="shared" si="150"/>
        <v>4634</v>
      </c>
      <c r="AE339" s="1">
        <f t="shared" si="155"/>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1"/>
        <v>86512</v>
      </c>
      <c r="I340" s="89">
        <f t="shared" si="157"/>
        <v>280</v>
      </c>
      <c r="J340" s="48">
        <v>0</v>
      </c>
      <c r="K340" s="56">
        <f t="shared" si="152"/>
        <v>8</v>
      </c>
      <c r="L340" s="48">
        <v>0</v>
      </c>
      <c r="M340" s="89">
        <f t="shared" si="153"/>
        <v>4634</v>
      </c>
      <c r="N340" s="48">
        <v>16</v>
      </c>
      <c r="O340" s="89">
        <f t="shared" si="154"/>
        <v>81598</v>
      </c>
      <c r="P340" s="111">
        <f t="shared" si="156"/>
        <v>684</v>
      </c>
      <c r="Q340" s="57">
        <v>879310</v>
      </c>
      <c r="R340" s="48">
        <v>2121</v>
      </c>
      <c r="S340" s="118"/>
      <c r="T340" s="57">
        <v>8211</v>
      </c>
      <c r="U340" s="78"/>
      <c r="W340" s="121">
        <f t="shared" si="145"/>
        <v>44163</v>
      </c>
      <c r="X340" s="122">
        <f t="shared" si="146"/>
        <v>11</v>
      </c>
      <c r="Y340" s="97">
        <f t="shared" si="147"/>
        <v>86512</v>
      </c>
      <c r="Z340" s="123">
        <f t="shared" si="148"/>
        <v>44163</v>
      </c>
      <c r="AA340" s="97">
        <f t="shared" si="149"/>
        <v>0</v>
      </c>
      <c r="AB340" s="97">
        <f t="shared" si="150"/>
        <v>4634</v>
      </c>
      <c r="AE340" s="1">
        <f t="shared" si="155"/>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1"/>
        <v>86530</v>
      </c>
      <c r="I341" s="89">
        <f t="shared" si="157"/>
        <v>277</v>
      </c>
      <c r="J341" s="48">
        <v>-1</v>
      </c>
      <c r="K341" s="56">
        <f t="shared" si="152"/>
        <v>7</v>
      </c>
      <c r="L341" s="48">
        <v>0</v>
      </c>
      <c r="M341" s="89">
        <f t="shared" si="153"/>
        <v>4634</v>
      </c>
      <c r="N341" s="48">
        <v>21</v>
      </c>
      <c r="O341" s="89">
        <f t="shared" si="154"/>
        <v>81619</v>
      </c>
      <c r="P341" s="111">
        <f t="shared" si="156"/>
        <v>591</v>
      </c>
      <c r="Q341" s="57">
        <v>879901</v>
      </c>
      <c r="R341" s="48">
        <v>1628</v>
      </c>
      <c r="S341" s="118"/>
      <c r="T341" s="57">
        <v>7174</v>
      </c>
      <c r="U341" s="78"/>
      <c r="W341" s="121">
        <f t="shared" si="145"/>
        <v>44164</v>
      </c>
      <c r="X341" s="122">
        <f t="shared" si="146"/>
        <v>18</v>
      </c>
      <c r="Y341" s="97">
        <f t="shared" si="147"/>
        <v>86530</v>
      </c>
      <c r="Z341" s="123">
        <f t="shared" si="148"/>
        <v>44164</v>
      </c>
      <c r="AA341" s="97">
        <f t="shared" si="149"/>
        <v>0</v>
      </c>
      <c r="AB341" s="97">
        <f t="shared" si="150"/>
        <v>4634</v>
      </c>
      <c r="AE341" s="1">
        <f t="shared" si="155"/>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1"/>
        <v>86542</v>
      </c>
      <c r="I342" s="89">
        <f t="shared" si="157"/>
        <v>277</v>
      </c>
      <c r="J342" s="48">
        <v>1</v>
      </c>
      <c r="K342" s="56">
        <f t="shared" si="152"/>
        <v>8</v>
      </c>
      <c r="L342" s="48">
        <v>0</v>
      </c>
      <c r="M342" s="89">
        <f t="shared" si="153"/>
        <v>4634</v>
      </c>
      <c r="N342" s="48">
        <v>12</v>
      </c>
      <c r="O342" s="89">
        <f t="shared" si="154"/>
        <v>81631</v>
      </c>
      <c r="P342" s="111">
        <f t="shared" si="156"/>
        <v>278</v>
      </c>
      <c r="Q342" s="57">
        <v>880179</v>
      </c>
      <c r="R342" s="48">
        <v>305</v>
      </c>
      <c r="S342" s="118"/>
      <c r="T342" s="57">
        <v>7147</v>
      </c>
      <c r="U342" s="78"/>
      <c r="W342" s="121">
        <f t="shared" si="145"/>
        <v>44165</v>
      </c>
      <c r="X342" s="122">
        <f t="shared" si="146"/>
        <v>12</v>
      </c>
      <c r="Y342" s="97">
        <f t="shared" si="147"/>
        <v>86542</v>
      </c>
      <c r="Z342" s="123">
        <f t="shared" si="148"/>
        <v>44165</v>
      </c>
      <c r="AA342" s="97">
        <f t="shared" si="149"/>
        <v>0</v>
      </c>
      <c r="AB342" s="97">
        <f t="shared" si="150"/>
        <v>4634</v>
      </c>
      <c r="AE342" s="1">
        <f t="shared" si="155"/>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1"/>
        <v>86551</v>
      </c>
      <c r="I343" s="89">
        <f t="shared" si="157"/>
        <v>268</v>
      </c>
      <c r="J343" s="48">
        <v>0</v>
      </c>
      <c r="K343" s="56">
        <f t="shared" si="152"/>
        <v>8</v>
      </c>
      <c r="L343" s="48">
        <v>0</v>
      </c>
      <c r="M343" s="89">
        <f t="shared" si="153"/>
        <v>4634</v>
      </c>
      <c r="N343" s="48">
        <v>18</v>
      </c>
      <c r="O343" s="89">
        <f t="shared" si="154"/>
        <v>81649</v>
      </c>
      <c r="P343" s="111">
        <f t="shared" si="156"/>
        <v>956</v>
      </c>
      <c r="Q343" s="57">
        <v>881135</v>
      </c>
      <c r="R343" s="48">
        <v>1350</v>
      </c>
      <c r="S343" s="118"/>
      <c r="T343" s="57">
        <v>6753</v>
      </c>
      <c r="U343" s="78"/>
      <c r="W343" s="121">
        <f t="shared" si="145"/>
        <v>44166</v>
      </c>
      <c r="X343" s="122">
        <f t="shared" si="146"/>
        <v>9</v>
      </c>
      <c r="Y343" s="97">
        <f t="shared" si="147"/>
        <v>86551</v>
      </c>
      <c r="Z343" s="123">
        <f t="shared" si="148"/>
        <v>44166</v>
      </c>
      <c r="AA343" s="97">
        <f t="shared" si="149"/>
        <v>0</v>
      </c>
      <c r="AB343" s="97">
        <f t="shared" si="150"/>
        <v>4634</v>
      </c>
      <c r="AE343" s="1">
        <f t="shared" si="155"/>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1"/>
        <v>86567</v>
      </c>
      <c r="I344" s="89">
        <f t="shared" si="157"/>
        <v>266</v>
      </c>
      <c r="J344" s="48">
        <v>-2</v>
      </c>
      <c r="K344" s="56">
        <f t="shared" si="152"/>
        <v>6</v>
      </c>
      <c r="L344" s="48">
        <v>0</v>
      </c>
      <c r="M344" s="89">
        <f t="shared" si="153"/>
        <v>4634</v>
      </c>
      <c r="N344" s="48">
        <v>18</v>
      </c>
      <c r="O344" s="89">
        <f t="shared" si="154"/>
        <v>81667</v>
      </c>
      <c r="P344" s="111">
        <f t="shared" si="156"/>
        <v>605</v>
      </c>
      <c r="Q344" s="57">
        <v>881740</v>
      </c>
      <c r="R344" s="48">
        <v>351</v>
      </c>
      <c r="S344" s="118"/>
      <c r="T344" s="57">
        <v>7007</v>
      </c>
      <c r="U344" s="78"/>
      <c r="W344" s="121">
        <f t="shared" ref="W344:W372" si="158">+B344</f>
        <v>44167</v>
      </c>
      <c r="X344" s="122">
        <f t="shared" ref="X344:X375" si="159">+G344</f>
        <v>16</v>
      </c>
      <c r="Y344" s="97">
        <f t="shared" ref="Y344:Y375" si="160">+H344</f>
        <v>86567</v>
      </c>
      <c r="Z344" s="123">
        <f t="shared" ref="Z344:Z375" si="161">+B344</f>
        <v>44167</v>
      </c>
      <c r="AA344" s="97">
        <f t="shared" ref="AA344:AA375" si="162">+L344</f>
        <v>0</v>
      </c>
      <c r="AB344" s="97">
        <f t="shared" ref="AB344:AB375" si="163">+M344</f>
        <v>4634</v>
      </c>
      <c r="AE344" s="1">
        <f t="shared" si="155"/>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1"/>
        <v>86584</v>
      </c>
      <c r="I345" s="89">
        <f t="shared" si="157"/>
        <v>271</v>
      </c>
      <c r="J345" s="48">
        <v>-1</v>
      </c>
      <c r="K345" s="56">
        <f t="shared" si="152"/>
        <v>5</v>
      </c>
      <c r="L345" s="48">
        <v>0</v>
      </c>
      <c r="M345" s="89">
        <f t="shared" si="153"/>
        <v>4634</v>
      </c>
      <c r="N345" s="48">
        <v>12</v>
      </c>
      <c r="O345" s="89">
        <f t="shared" si="154"/>
        <v>81679</v>
      </c>
      <c r="P345" s="111">
        <f t="shared" si="156"/>
        <v>499</v>
      </c>
      <c r="Q345" s="57">
        <v>882239</v>
      </c>
      <c r="R345" s="48">
        <v>429</v>
      </c>
      <c r="S345" s="118"/>
      <c r="T345" s="57">
        <v>7077</v>
      </c>
      <c r="U345" s="78"/>
      <c r="W345" s="121">
        <f t="shared" si="158"/>
        <v>44168</v>
      </c>
      <c r="X345" s="122">
        <f t="shared" si="159"/>
        <v>17</v>
      </c>
      <c r="Y345" s="97">
        <f t="shared" si="160"/>
        <v>86584</v>
      </c>
      <c r="Z345" s="123">
        <f t="shared" si="161"/>
        <v>44168</v>
      </c>
      <c r="AA345" s="97">
        <f t="shared" si="162"/>
        <v>0</v>
      </c>
      <c r="AB345" s="97">
        <f t="shared" si="163"/>
        <v>4634</v>
      </c>
      <c r="AE345" s="1">
        <f t="shared" si="155"/>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1"/>
        <v>86601</v>
      </c>
      <c r="I346" s="89">
        <f t="shared" si="157"/>
        <v>273</v>
      </c>
      <c r="J346" s="48">
        <v>1</v>
      </c>
      <c r="K346" s="56">
        <f t="shared" si="152"/>
        <v>6</v>
      </c>
      <c r="L346" s="48">
        <v>0</v>
      </c>
      <c r="M346" s="89">
        <f t="shared" si="153"/>
        <v>4634</v>
      </c>
      <c r="N346" s="48">
        <v>15</v>
      </c>
      <c r="O346" s="89">
        <f t="shared" si="154"/>
        <v>81694</v>
      </c>
      <c r="P346" s="111">
        <f t="shared" si="156"/>
        <v>471</v>
      </c>
      <c r="Q346" s="57">
        <v>882710</v>
      </c>
      <c r="R346" s="48">
        <v>1652</v>
      </c>
      <c r="S346" s="118"/>
      <c r="T346" s="57">
        <v>5896</v>
      </c>
      <c r="U346" s="78"/>
      <c r="W346" s="121">
        <f t="shared" si="158"/>
        <v>44169</v>
      </c>
      <c r="X346" s="122">
        <f t="shared" si="159"/>
        <v>17</v>
      </c>
      <c r="Y346" s="97">
        <f t="shared" si="160"/>
        <v>86601</v>
      </c>
      <c r="Z346" s="123">
        <f t="shared" si="161"/>
        <v>44169</v>
      </c>
      <c r="AA346" s="97">
        <f t="shared" si="162"/>
        <v>0</v>
      </c>
      <c r="AB346" s="97">
        <f t="shared" si="163"/>
        <v>4634</v>
      </c>
      <c r="AE346" s="1">
        <f t="shared" si="155"/>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1"/>
        <v>86619</v>
      </c>
      <c r="I347" s="89">
        <f t="shared" si="157"/>
        <v>279</v>
      </c>
      <c r="J347" s="48">
        <v>0</v>
      </c>
      <c r="K347" s="56">
        <f t="shared" si="152"/>
        <v>6</v>
      </c>
      <c r="L347" s="48">
        <v>0</v>
      </c>
      <c r="M347" s="89">
        <f t="shared" si="153"/>
        <v>4634</v>
      </c>
      <c r="N347" s="48">
        <v>12</v>
      </c>
      <c r="O347" s="89">
        <f t="shared" si="154"/>
        <v>81706</v>
      </c>
      <c r="P347" s="111">
        <f t="shared" si="156"/>
        <v>362</v>
      </c>
      <c r="Q347" s="57">
        <v>883072</v>
      </c>
      <c r="R347" s="48">
        <v>717</v>
      </c>
      <c r="S347" s="118"/>
      <c r="T347" s="57">
        <v>5540</v>
      </c>
      <c r="U347" s="78"/>
      <c r="W347" s="121">
        <f t="shared" si="158"/>
        <v>44170</v>
      </c>
      <c r="X347" s="122">
        <f t="shared" si="159"/>
        <v>18</v>
      </c>
      <c r="Y347" s="97">
        <f t="shared" si="160"/>
        <v>86619</v>
      </c>
      <c r="Z347" s="123">
        <f t="shared" si="161"/>
        <v>44170</v>
      </c>
      <c r="AA347" s="97">
        <f t="shared" si="162"/>
        <v>0</v>
      </c>
      <c r="AB347" s="97">
        <f t="shared" si="163"/>
        <v>4634</v>
      </c>
      <c r="AE347" s="1">
        <f t="shared" si="155"/>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1"/>
        <v>86634</v>
      </c>
      <c r="I348" s="89">
        <f t="shared" si="157"/>
        <v>281</v>
      </c>
      <c r="J348" s="48">
        <v>0</v>
      </c>
      <c r="K348" s="56">
        <f t="shared" si="152"/>
        <v>6</v>
      </c>
      <c r="L348" s="48">
        <v>0</v>
      </c>
      <c r="M348" s="89">
        <f t="shared" si="153"/>
        <v>4634</v>
      </c>
      <c r="N348" s="48">
        <v>13</v>
      </c>
      <c r="O348" s="89">
        <f t="shared" si="154"/>
        <v>81719</v>
      </c>
      <c r="P348" s="111">
        <f t="shared" si="156"/>
        <v>590</v>
      </c>
      <c r="Q348" s="57">
        <v>883662</v>
      </c>
      <c r="R348" s="48">
        <v>372</v>
      </c>
      <c r="S348" s="118"/>
      <c r="T348" s="57">
        <v>5758</v>
      </c>
      <c r="U348" s="78"/>
      <c r="W348" s="121">
        <f t="shared" si="158"/>
        <v>44171</v>
      </c>
      <c r="X348" s="122">
        <f t="shared" si="159"/>
        <v>15</v>
      </c>
      <c r="Y348" s="97">
        <f t="shared" si="160"/>
        <v>86634</v>
      </c>
      <c r="Z348" s="123">
        <f t="shared" si="161"/>
        <v>44171</v>
      </c>
      <c r="AA348" s="97">
        <f t="shared" si="162"/>
        <v>0</v>
      </c>
      <c r="AB348" s="97">
        <f t="shared" si="163"/>
        <v>4634</v>
      </c>
      <c r="AE348" s="1">
        <f t="shared" si="155"/>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1"/>
        <v>86646</v>
      </c>
      <c r="I349" s="89">
        <f t="shared" si="157"/>
        <v>280</v>
      </c>
      <c r="J349" s="48">
        <v>0</v>
      </c>
      <c r="K349" s="56">
        <f t="shared" si="152"/>
        <v>6</v>
      </c>
      <c r="L349" s="48">
        <v>0</v>
      </c>
      <c r="M349" s="89">
        <f t="shared" si="153"/>
        <v>4634</v>
      </c>
      <c r="N349" s="48">
        <v>13</v>
      </c>
      <c r="O349" s="89">
        <f t="shared" si="154"/>
        <v>81732</v>
      </c>
      <c r="P349" s="111">
        <f t="shared" si="156"/>
        <v>657</v>
      </c>
      <c r="Q349" s="57">
        <v>884319</v>
      </c>
      <c r="R349" s="48">
        <v>301</v>
      </c>
      <c r="S349" s="118"/>
      <c r="T349" s="57">
        <v>6114</v>
      </c>
      <c r="U349" s="78"/>
      <c r="W349" s="121">
        <f t="shared" si="158"/>
        <v>44172</v>
      </c>
      <c r="X349" s="122">
        <f t="shared" si="159"/>
        <v>12</v>
      </c>
      <c r="Y349" s="97">
        <f t="shared" si="160"/>
        <v>86646</v>
      </c>
      <c r="Z349" s="123">
        <f t="shared" si="161"/>
        <v>44172</v>
      </c>
      <c r="AA349" s="97">
        <f t="shared" si="162"/>
        <v>0</v>
      </c>
      <c r="AB349" s="97">
        <f t="shared" si="163"/>
        <v>4634</v>
      </c>
      <c r="AE349" s="1">
        <f t="shared" si="155"/>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1"/>
        <v>86661</v>
      </c>
      <c r="I350" s="89">
        <f t="shared" si="157"/>
        <v>284</v>
      </c>
      <c r="J350" s="48">
        <v>-1</v>
      </c>
      <c r="K350" s="56">
        <f t="shared" si="152"/>
        <v>5</v>
      </c>
      <c r="L350" s="48">
        <v>0</v>
      </c>
      <c r="M350" s="89">
        <f t="shared" si="153"/>
        <v>4634</v>
      </c>
      <c r="N350" s="48">
        <v>11</v>
      </c>
      <c r="O350" s="89">
        <f t="shared" si="154"/>
        <v>81743</v>
      </c>
      <c r="P350" s="111">
        <f t="shared" si="156"/>
        <v>470</v>
      </c>
      <c r="Q350" s="57">
        <v>884789</v>
      </c>
      <c r="R350" s="48">
        <v>163</v>
      </c>
      <c r="S350" s="118"/>
      <c r="T350" s="57">
        <v>6421</v>
      </c>
      <c r="U350" s="78"/>
      <c r="W350" s="121">
        <f t="shared" si="158"/>
        <v>44173</v>
      </c>
      <c r="X350" s="122">
        <f t="shared" si="159"/>
        <v>15</v>
      </c>
      <c r="Y350" s="97">
        <f t="shared" si="160"/>
        <v>86661</v>
      </c>
      <c r="Z350" s="123">
        <f t="shared" si="161"/>
        <v>44173</v>
      </c>
      <c r="AA350" s="97">
        <f t="shared" si="162"/>
        <v>0</v>
      </c>
      <c r="AB350" s="97">
        <f t="shared" si="163"/>
        <v>4634</v>
      </c>
      <c r="AE350" s="1">
        <f t="shared" si="155"/>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4">+H350+G351</f>
        <v>86673</v>
      </c>
      <c r="I351" s="89">
        <f t="shared" si="157"/>
        <v>285</v>
      </c>
      <c r="J351" s="48">
        <v>0</v>
      </c>
      <c r="K351" s="56">
        <f t="shared" ref="K351:K382" si="165">+J351+K350</f>
        <v>5</v>
      </c>
      <c r="L351" s="48">
        <v>0</v>
      </c>
      <c r="M351" s="89">
        <f t="shared" ref="M351:M382" si="166">+L351+M350</f>
        <v>4634</v>
      </c>
      <c r="N351" s="48">
        <v>11</v>
      </c>
      <c r="O351" s="89">
        <f t="shared" ref="O351:O382" si="167">+N351+O350</f>
        <v>81754</v>
      </c>
      <c r="P351" s="111">
        <f t="shared" si="156"/>
        <v>620</v>
      </c>
      <c r="Q351" s="57">
        <v>885409</v>
      </c>
      <c r="R351" s="48">
        <v>382</v>
      </c>
      <c r="S351" s="118"/>
      <c r="T351" s="57">
        <v>6659</v>
      </c>
      <c r="U351" s="78"/>
      <c r="W351" s="121">
        <f t="shared" si="158"/>
        <v>44174</v>
      </c>
      <c r="X351" s="122">
        <f t="shared" si="159"/>
        <v>12</v>
      </c>
      <c r="Y351" s="97">
        <f t="shared" si="160"/>
        <v>86673</v>
      </c>
      <c r="Z351" s="123">
        <f t="shared" si="161"/>
        <v>44174</v>
      </c>
      <c r="AA351" s="97">
        <f t="shared" si="162"/>
        <v>0</v>
      </c>
      <c r="AB351" s="97">
        <f t="shared" si="163"/>
        <v>4634</v>
      </c>
      <c r="AE351" s="1">
        <f t="shared" si="155"/>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4"/>
        <v>86688</v>
      </c>
      <c r="I352" s="89">
        <f t="shared" si="157"/>
        <v>292</v>
      </c>
      <c r="J352" s="48">
        <v>0</v>
      </c>
      <c r="K352" s="56">
        <f t="shared" si="165"/>
        <v>5</v>
      </c>
      <c r="L352" s="48">
        <v>0</v>
      </c>
      <c r="M352" s="89">
        <f t="shared" si="166"/>
        <v>4634</v>
      </c>
      <c r="N352" s="48">
        <v>8</v>
      </c>
      <c r="O352" s="89">
        <f t="shared" si="167"/>
        <v>81762</v>
      </c>
      <c r="P352" s="111">
        <f t="shared" ref="P352:P383" si="168">+Q352-Q351</f>
        <v>267</v>
      </c>
      <c r="Q352" s="57">
        <v>885676</v>
      </c>
      <c r="R352" s="48">
        <v>218</v>
      </c>
      <c r="S352" s="118"/>
      <c r="T352" s="57">
        <v>6708</v>
      </c>
      <c r="U352" s="78"/>
      <c r="W352" s="121">
        <f t="shared" si="158"/>
        <v>44175</v>
      </c>
      <c r="X352" s="122">
        <f t="shared" si="159"/>
        <v>15</v>
      </c>
      <c r="Y352" s="97">
        <f t="shared" si="160"/>
        <v>86688</v>
      </c>
      <c r="Z352" s="123">
        <f t="shared" si="161"/>
        <v>44175</v>
      </c>
      <c r="AA352" s="97">
        <f t="shared" si="162"/>
        <v>0</v>
      </c>
      <c r="AB352" s="97">
        <f t="shared" si="163"/>
        <v>4634</v>
      </c>
      <c r="AE352" s="1">
        <f t="shared" si="155"/>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4"/>
        <v>86701</v>
      </c>
      <c r="I353" s="89">
        <f t="shared" si="157"/>
        <v>293</v>
      </c>
      <c r="J353" s="48">
        <v>0</v>
      </c>
      <c r="K353" s="56">
        <f t="shared" si="165"/>
        <v>5</v>
      </c>
      <c r="L353" s="48">
        <v>0</v>
      </c>
      <c r="M353" s="89">
        <f t="shared" si="166"/>
        <v>4634</v>
      </c>
      <c r="N353" s="48">
        <v>12</v>
      </c>
      <c r="O353" s="89">
        <f t="shared" si="167"/>
        <v>81774</v>
      </c>
      <c r="P353" s="111">
        <f t="shared" si="168"/>
        <v>819</v>
      </c>
      <c r="Q353" s="57">
        <v>886495</v>
      </c>
      <c r="R353" s="48">
        <v>619</v>
      </c>
      <c r="S353" s="118"/>
      <c r="T353" s="57">
        <v>6904</v>
      </c>
      <c r="U353" s="78"/>
      <c r="W353" s="121">
        <f t="shared" si="158"/>
        <v>44176</v>
      </c>
      <c r="X353" s="122">
        <f t="shared" si="159"/>
        <v>13</v>
      </c>
      <c r="Y353" s="97">
        <f t="shared" si="160"/>
        <v>86701</v>
      </c>
      <c r="Z353" s="123">
        <f t="shared" si="161"/>
        <v>44176</v>
      </c>
      <c r="AA353" s="97">
        <f t="shared" si="162"/>
        <v>0</v>
      </c>
      <c r="AB353" s="97">
        <f t="shared" si="163"/>
        <v>4634</v>
      </c>
      <c r="AE353" s="1">
        <f t="shared" si="155"/>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4"/>
        <v>86725</v>
      </c>
      <c r="I354" s="89">
        <f t="shared" si="157"/>
        <v>306</v>
      </c>
      <c r="J354" s="48">
        <v>1</v>
      </c>
      <c r="K354" s="56">
        <f t="shared" si="165"/>
        <v>6</v>
      </c>
      <c r="L354" s="48">
        <v>0</v>
      </c>
      <c r="M354" s="89">
        <f t="shared" si="166"/>
        <v>4634</v>
      </c>
      <c r="N354" s="48">
        <v>11</v>
      </c>
      <c r="O354" s="89">
        <f t="shared" si="167"/>
        <v>81785</v>
      </c>
      <c r="P354" s="111">
        <f t="shared" si="168"/>
        <v>536</v>
      </c>
      <c r="Q354" s="57">
        <v>887031</v>
      </c>
      <c r="R354" s="48">
        <v>434</v>
      </c>
      <c r="S354" s="118"/>
      <c r="T354" s="57">
        <v>7006</v>
      </c>
      <c r="U354" s="78"/>
      <c r="W354" s="121">
        <f t="shared" si="158"/>
        <v>44177</v>
      </c>
      <c r="X354" s="122">
        <f t="shared" si="159"/>
        <v>24</v>
      </c>
      <c r="Y354" s="97">
        <f t="shared" si="160"/>
        <v>86725</v>
      </c>
      <c r="Z354" s="123">
        <f t="shared" si="161"/>
        <v>44177</v>
      </c>
      <c r="AA354" s="97">
        <f t="shared" si="162"/>
        <v>0</v>
      </c>
      <c r="AB354" s="97">
        <f t="shared" si="163"/>
        <v>4634</v>
      </c>
      <c r="AE354" s="1">
        <f t="shared" si="155"/>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4"/>
        <v>86741</v>
      </c>
      <c r="I355" s="89">
        <f t="shared" ref="I355:I386" si="169">+H355-M355-O355</f>
        <v>313</v>
      </c>
      <c r="J355" s="48">
        <v>1</v>
      </c>
      <c r="K355" s="56">
        <f t="shared" si="165"/>
        <v>7</v>
      </c>
      <c r="L355" s="48">
        <v>0</v>
      </c>
      <c r="M355" s="89">
        <f t="shared" si="166"/>
        <v>4634</v>
      </c>
      <c r="N355" s="48">
        <v>9</v>
      </c>
      <c r="O355" s="89">
        <f t="shared" si="167"/>
        <v>81794</v>
      </c>
      <c r="P355" s="111">
        <f t="shared" si="168"/>
        <v>619</v>
      </c>
      <c r="Q355" s="57">
        <v>887650</v>
      </c>
      <c r="R355" s="48">
        <v>346</v>
      </c>
      <c r="S355" s="118"/>
      <c r="T355" s="57">
        <v>7277</v>
      </c>
      <c r="U355" s="78"/>
      <c r="W355" s="121">
        <f t="shared" si="158"/>
        <v>44178</v>
      </c>
      <c r="X355" s="122">
        <f t="shared" si="159"/>
        <v>16</v>
      </c>
      <c r="Y355" s="97">
        <f t="shared" si="160"/>
        <v>86741</v>
      </c>
      <c r="Z355" s="123">
        <f t="shared" si="161"/>
        <v>44178</v>
      </c>
      <c r="AA355" s="97">
        <f t="shared" si="162"/>
        <v>0</v>
      </c>
      <c r="AB355" s="97">
        <f t="shared" si="163"/>
        <v>4634</v>
      </c>
      <c r="AE355" s="1">
        <f t="shared" si="155"/>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4"/>
        <v>86758</v>
      </c>
      <c r="I356" s="89">
        <f t="shared" si="169"/>
        <v>312</v>
      </c>
      <c r="J356" s="48">
        <v>0</v>
      </c>
      <c r="K356" s="56">
        <f t="shared" si="165"/>
        <v>7</v>
      </c>
      <c r="L356" s="48">
        <v>0</v>
      </c>
      <c r="M356" s="89">
        <f t="shared" si="166"/>
        <v>4634</v>
      </c>
      <c r="N356" s="48">
        <v>18</v>
      </c>
      <c r="O356" s="89">
        <f t="shared" si="167"/>
        <v>81812</v>
      </c>
      <c r="P356" s="111">
        <f t="shared" si="168"/>
        <v>709</v>
      </c>
      <c r="Q356" s="57">
        <v>888359</v>
      </c>
      <c r="R356" s="48">
        <v>114</v>
      </c>
      <c r="S356" s="118"/>
      <c r="T356" s="57">
        <v>6852</v>
      </c>
      <c r="U356" s="78"/>
      <c r="W356" s="121">
        <f t="shared" si="158"/>
        <v>44179</v>
      </c>
      <c r="X356" s="122">
        <f t="shared" si="159"/>
        <v>17</v>
      </c>
      <c r="Y356" s="97">
        <f t="shared" si="160"/>
        <v>86758</v>
      </c>
      <c r="Z356" s="123">
        <f t="shared" si="161"/>
        <v>44179</v>
      </c>
      <c r="AA356" s="97">
        <f t="shared" si="162"/>
        <v>0</v>
      </c>
      <c r="AB356" s="97">
        <f t="shared" si="163"/>
        <v>4634</v>
      </c>
      <c r="AE356" s="1">
        <f t="shared" si="155"/>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4"/>
        <v>86770</v>
      </c>
      <c r="I357" s="89">
        <f t="shared" si="169"/>
        <v>315</v>
      </c>
      <c r="J357" s="48">
        <v>1</v>
      </c>
      <c r="K357" s="56">
        <f t="shared" si="165"/>
        <v>8</v>
      </c>
      <c r="L357" s="48">
        <v>0</v>
      </c>
      <c r="M357" s="89">
        <f t="shared" si="166"/>
        <v>4634</v>
      </c>
      <c r="N357" s="48">
        <v>9</v>
      </c>
      <c r="O357" s="89">
        <f t="shared" si="167"/>
        <v>81821</v>
      </c>
      <c r="P357" s="111">
        <f t="shared" si="168"/>
        <v>775</v>
      </c>
      <c r="Q357" s="57">
        <v>889134</v>
      </c>
      <c r="R357" s="48">
        <v>728</v>
      </c>
      <c r="S357" s="118"/>
      <c r="T357" s="57">
        <v>6898</v>
      </c>
      <c r="U357" s="78"/>
      <c r="W357" s="121">
        <f t="shared" si="158"/>
        <v>44180</v>
      </c>
      <c r="X357" s="122">
        <f t="shared" si="159"/>
        <v>12</v>
      </c>
      <c r="Y357" s="97">
        <f t="shared" si="160"/>
        <v>86770</v>
      </c>
      <c r="Z357" s="123">
        <f t="shared" si="161"/>
        <v>44180</v>
      </c>
      <c r="AA357" s="97">
        <f t="shared" si="162"/>
        <v>0</v>
      </c>
      <c r="AB357" s="97">
        <f t="shared" si="163"/>
        <v>4634</v>
      </c>
      <c r="AE357" s="1">
        <f t="shared" si="155"/>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4"/>
        <v>86777</v>
      </c>
      <c r="I358" s="89">
        <f t="shared" si="169"/>
        <v>301</v>
      </c>
      <c r="J358" s="48">
        <v>-1</v>
      </c>
      <c r="K358" s="56">
        <f t="shared" si="165"/>
        <v>7</v>
      </c>
      <c r="L358" s="48">
        <v>0</v>
      </c>
      <c r="M358" s="89">
        <f t="shared" si="166"/>
        <v>4634</v>
      </c>
      <c r="N358" s="48">
        <v>21</v>
      </c>
      <c r="O358" s="89">
        <f t="shared" si="167"/>
        <v>81842</v>
      </c>
      <c r="P358" s="111">
        <f t="shared" si="168"/>
        <v>252</v>
      </c>
      <c r="Q358" s="57">
        <v>889386</v>
      </c>
      <c r="R358" s="48">
        <v>358</v>
      </c>
      <c r="S358" s="118"/>
      <c r="T358" s="57">
        <v>6792</v>
      </c>
      <c r="U358" s="78"/>
      <c r="W358" s="121">
        <f t="shared" si="158"/>
        <v>44181</v>
      </c>
      <c r="X358" s="122">
        <f t="shared" si="159"/>
        <v>7</v>
      </c>
      <c r="Y358" s="97">
        <f t="shared" si="160"/>
        <v>86777</v>
      </c>
      <c r="Z358" s="123">
        <f t="shared" si="161"/>
        <v>44181</v>
      </c>
      <c r="AA358" s="97">
        <f t="shared" si="162"/>
        <v>0</v>
      </c>
      <c r="AB358" s="97">
        <f t="shared" si="163"/>
        <v>4634</v>
      </c>
      <c r="AE358" s="1">
        <f t="shared" si="155"/>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4"/>
        <v>86789</v>
      </c>
      <c r="I359" s="89">
        <f t="shared" si="169"/>
        <v>304</v>
      </c>
      <c r="J359" s="48">
        <v>1</v>
      </c>
      <c r="K359" s="56">
        <f t="shared" si="165"/>
        <v>8</v>
      </c>
      <c r="L359" s="48">
        <v>0</v>
      </c>
      <c r="M359" s="89">
        <f t="shared" si="166"/>
        <v>4634</v>
      </c>
      <c r="N359" s="48">
        <v>9</v>
      </c>
      <c r="O359" s="89">
        <f t="shared" si="167"/>
        <v>81851</v>
      </c>
      <c r="P359" s="111">
        <f t="shared" si="168"/>
        <v>716</v>
      </c>
      <c r="Q359" s="57">
        <v>890102</v>
      </c>
      <c r="R359" s="48">
        <v>494</v>
      </c>
      <c r="S359" s="118"/>
      <c r="T359" s="57">
        <v>7014</v>
      </c>
      <c r="U359" s="78"/>
      <c r="W359" s="121">
        <f t="shared" si="158"/>
        <v>44182</v>
      </c>
      <c r="X359" s="122">
        <f t="shared" si="159"/>
        <v>12</v>
      </c>
      <c r="Y359" s="97">
        <f t="shared" si="160"/>
        <v>86789</v>
      </c>
      <c r="Z359" s="123">
        <f t="shared" si="161"/>
        <v>44182</v>
      </c>
      <c r="AA359" s="97">
        <f t="shared" si="162"/>
        <v>0</v>
      </c>
      <c r="AB359" s="97">
        <f t="shared" si="163"/>
        <v>4634</v>
      </c>
      <c r="AE359" s="1">
        <f t="shared" si="155"/>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4"/>
        <v>86806</v>
      </c>
      <c r="I360" s="89">
        <f t="shared" si="169"/>
        <v>307</v>
      </c>
      <c r="J360" s="48">
        <v>-1</v>
      </c>
      <c r="K360" s="56">
        <f t="shared" si="165"/>
        <v>7</v>
      </c>
      <c r="L360" s="48">
        <v>0</v>
      </c>
      <c r="M360" s="89">
        <f t="shared" si="166"/>
        <v>4634</v>
      </c>
      <c r="N360" s="48">
        <v>14</v>
      </c>
      <c r="O360" s="89">
        <f t="shared" si="167"/>
        <v>81865</v>
      </c>
      <c r="P360" s="111">
        <f t="shared" si="168"/>
        <v>397</v>
      </c>
      <c r="Q360" s="57">
        <v>890499</v>
      </c>
      <c r="R360" s="48">
        <v>670</v>
      </c>
      <c r="S360" s="118"/>
      <c r="T360" s="57">
        <v>6739</v>
      </c>
      <c r="U360" s="78"/>
      <c r="W360" s="121">
        <f t="shared" si="158"/>
        <v>44183</v>
      </c>
      <c r="X360" s="122">
        <f t="shared" si="159"/>
        <v>17</v>
      </c>
      <c r="Y360" s="97">
        <f t="shared" si="160"/>
        <v>86806</v>
      </c>
      <c r="Z360" s="123">
        <f t="shared" si="161"/>
        <v>44183</v>
      </c>
      <c r="AA360" s="97">
        <f t="shared" si="162"/>
        <v>0</v>
      </c>
      <c r="AB360" s="97">
        <f t="shared" si="163"/>
        <v>4634</v>
      </c>
      <c r="AE360" s="1">
        <f t="shared" si="155"/>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4"/>
        <v>86829</v>
      </c>
      <c r="I361" s="89">
        <f t="shared" si="169"/>
        <v>309</v>
      </c>
      <c r="J361" s="48">
        <v>-2</v>
      </c>
      <c r="K361" s="56">
        <f t="shared" si="165"/>
        <v>5</v>
      </c>
      <c r="L361" s="48">
        <v>0</v>
      </c>
      <c r="M361" s="89">
        <f t="shared" si="166"/>
        <v>4634</v>
      </c>
      <c r="N361" s="48">
        <v>21</v>
      </c>
      <c r="O361" s="89">
        <f t="shared" si="167"/>
        <v>81886</v>
      </c>
      <c r="P361" s="111">
        <f t="shared" si="168"/>
        <v>511</v>
      </c>
      <c r="Q361" s="57">
        <v>891010</v>
      </c>
      <c r="R361" s="48">
        <v>650</v>
      </c>
      <c r="S361" s="118"/>
      <c r="T361" s="57">
        <v>6596</v>
      </c>
      <c r="U361" s="78"/>
      <c r="W361" s="121">
        <f t="shared" si="158"/>
        <v>44184</v>
      </c>
      <c r="X361" s="122">
        <f t="shared" si="159"/>
        <v>23</v>
      </c>
      <c r="Y361" s="97">
        <f t="shared" si="160"/>
        <v>86829</v>
      </c>
      <c r="Z361" s="123">
        <f t="shared" si="161"/>
        <v>44184</v>
      </c>
      <c r="AA361" s="97">
        <f t="shared" si="162"/>
        <v>0</v>
      </c>
      <c r="AB361" s="97">
        <f t="shared" si="163"/>
        <v>4634</v>
      </c>
      <c r="AE361" s="1">
        <f t="shared" si="155"/>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4"/>
        <v>86852</v>
      </c>
      <c r="I362" s="89">
        <f t="shared" si="169"/>
        <v>318</v>
      </c>
      <c r="J362" s="48">
        <v>-1</v>
      </c>
      <c r="K362" s="56">
        <f t="shared" si="165"/>
        <v>4</v>
      </c>
      <c r="L362" s="48">
        <v>0</v>
      </c>
      <c r="M362" s="89">
        <f t="shared" si="166"/>
        <v>4634</v>
      </c>
      <c r="N362" s="48">
        <v>14</v>
      </c>
      <c r="O362" s="89">
        <f t="shared" si="167"/>
        <v>81900</v>
      </c>
      <c r="P362" s="111">
        <f t="shared" si="168"/>
        <v>791</v>
      </c>
      <c r="Q362" s="57">
        <v>891801</v>
      </c>
      <c r="R362" s="48">
        <v>459</v>
      </c>
      <c r="S362" s="118"/>
      <c r="T362" s="57">
        <v>6927</v>
      </c>
      <c r="U362" s="78"/>
      <c r="W362" s="121">
        <f t="shared" si="158"/>
        <v>44185</v>
      </c>
      <c r="X362" s="122">
        <f t="shared" si="159"/>
        <v>23</v>
      </c>
      <c r="Y362" s="97">
        <f t="shared" si="160"/>
        <v>86852</v>
      </c>
      <c r="Z362" s="123">
        <f t="shared" si="161"/>
        <v>44185</v>
      </c>
      <c r="AA362" s="97">
        <f t="shared" si="162"/>
        <v>0</v>
      </c>
      <c r="AB362" s="97">
        <f t="shared" si="163"/>
        <v>4634</v>
      </c>
      <c r="AE362" s="1">
        <f t="shared" si="155"/>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4"/>
        <v>86867</v>
      </c>
      <c r="I363" s="89">
        <f t="shared" si="169"/>
        <v>324</v>
      </c>
      <c r="J363" s="48">
        <v>0</v>
      </c>
      <c r="K363" s="56">
        <f t="shared" si="165"/>
        <v>4</v>
      </c>
      <c r="L363" s="48">
        <v>0</v>
      </c>
      <c r="M363" s="89">
        <f t="shared" si="166"/>
        <v>4634</v>
      </c>
      <c r="N363" s="48">
        <v>9</v>
      </c>
      <c r="O363" s="89">
        <f t="shared" si="167"/>
        <v>81909</v>
      </c>
      <c r="P363" s="111">
        <f t="shared" si="168"/>
        <v>1503</v>
      </c>
      <c r="Q363" s="57">
        <v>893304</v>
      </c>
      <c r="R363" s="48">
        <v>589</v>
      </c>
      <c r="S363" s="118"/>
      <c r="T363" s="57">
        <v>7850</v>
      </c>
      <c r="U363" s="78"/>
      <c r="W363" s="121">
        <f t="shared" si="158"/>
        <v>44186</v>
      </c>
      <c r="X363" s="122">
        <f t="shared" si="159"/>
        <v>15</v>
      </c>
      <c r="Y363" s="97">
        <f t="shared" si="160"/>
        <v>86867</v>
      </c>
      <c r="Z363" s="123">
        <f t="shared" si="161"/>
        <v>44186</v>
      </c>
      <c r="AA363" s="97">
        <f t="shared" si="162"/>
        <v>0</v>
      </c>
      <c r="AB363" s="97">
        <f t="shared" si="163"/>
        <v>4634</v>
      </c>
      <c r="AE363" s="1">
        <f t="shared" si="155"/>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4"/>
        <v>86882</v>
      </c>
      <c r="I364" s="89">
        <f t="shared" si="169"/>
        <v>320</v>
      </c>
      <c r="J364" s="48">
        <v>1</v>
      </c>
      <c r="K364" s="56">
        <f t="shared" si="165"/>
        <v>5</v>
      </c>
      <c r="L364" s="48">
        <v>0</v>
      </c>
      <c r="M364" s="89">
        <f t="shared" si="166"/>
        <v>4634</v>
      </c>
      <c r="N364" s="48">
        <v>19</v>
      </c>
      <c r="O364" s="89">
        <f t="shared" si="167"/>
        <v>81928</v>
      </c>
      <c r="P364" s="111">
        <f t="shared" si="168"/>
        <v>566</v>
      </c>
      <c r="Q364" s="57">
        <v>893870</v>
      </c>
      <c r="R364" s="48">
        <v>751</v>
      </c>
      <c r="S364" s="118"/>
      <c r="T364" s="57">
        <v>7618</v>
      </c>
      <c r="U364" s="78"/>
      <c r="W364" s="121">
        <f t="shared" si="158"/>
        <v>44187</v>
      </c>
      <c r="X364" s="122">
        <f t="shared" si="159"/>
        <v>15</v>
      </c>
      <c r="Y364" s="97">
        <f t="shared" si="160"/>
        <v>86882</v>
      </c>
      <c r="Z364" s="123">
        <f t="shared" si="161"/>
        <v>44187</v>
      </c>
      <c r="AA364" s="97">
        <f t="shared" si="162"/>
        <v>0</v>
      </c>
      <c r="AB364" s="97">
        <f t="shared" si="163"/>
        <v>4634</v>
      </c>
      <c r="AE364" s="1">
        <f t="shared" si="155"/>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4"/>
        <v>86899</v>
      </c>
      <c r="I365" s="89">
        <f t="shared" si="169"/>
        <v>315</v>
      </c>
      <c r="J365" s="48">
        <v>1</v>
      </c>
      <c r="K365" s="56">
        <f t="shared" si="165"/>
        <v>6</v>
      </c>
      <c r="L365" s="48">
        <v>0</v>
      </c>
      <c r="M365" s="89">
        <f t="shared" si="166"/>
        <v>4634</v>
      </c>
      <c r="N365" s="48">
        <v>22</v>
      </c>
      <c r="O365" s="89">
        <f t="shared" si="167"/>
        <v>81950</v>
      </c>
      <c r="P365" s="111">
        <f t="shared" si="168"/>
        <v>539</v>
      </c>
      <c r="Q365" s="57">
        <v>894409</v>
      </c>
      <c r="R365" s="48">
        <v>669</v>
      </c>
      <c r="S365" s="118"/>
      <c r="T365" s="57">
        <v>7488</v>
      </c>
      <c r="U365" s="78"/>
      <c r="W365" s="121">
        <f t="shared" si="158"/>
        <v>44188</v>
      </c>
      <c r="X365" s="122">
        <f t="shared" si="159"/>
        <v>17</v>
      </c>
      <c r="Y365" s="97">
        <f t="shared" si="160"/>
        <v>86899</v>
      </c>
      <c r="Z365" s="123">
        <f t="shared" si="161"/>
        <v>44188</v>
      </c>
      <c r="AA365" s="97">
        <f t="shared" si="162"/>
        <v>0</v>
      </c>
      <c r="AB365" s="97">
        <f t="shared" si="163"/>
        <v>4634</v>
      </c>
      <c r="AE365" s="1">
        <f t="shared" si="155"/>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4"/>
        <v>86913</v>
      </c>
      <c r="I366" s="89">
        <f t="shared" si="169"/>
        <v>320</v>
      </c>
      <c r="J366" s="48">
        <v>0</v>
      </c>
      <c r="K366" s="56">
        <f t="shared" si="165"/>
        <v>6</v>
      </c>
      <c r="L366" s="48">
        <v>0</v>
      </c>
      <c r="M366" s="89">
        <f t="shared" si="166"/>
        <v>4634</v>
      </c>
      <c r="N366" s="48">
        <v>9</v>
      </c>
      <c r="O366" s="89">
        <f t="shared" si="167"/>
        <v>81959</v>
      </c>
      <c r="P366" s="111">
        <f t="shared" si="168"/>
        <v>3281</v>
      </c>
      <c r="Q366" s="57">
        <v>897690</v>
      </c>
      <c r="R366" s="48">
        <v>879</v>
      </c>
      <c r="S366" s="118"/>
      <c r="T366" s="57">
        <v>9890</v>
      </c>
      <c r="U366" s="78"/>
      <c r="W366" s="121">
        <f t="shared" si="158"/>
        <v>44189</v>
      </c>
      <c r="X366" s="122">
        <f t="shared" si="159"/>
        <v>14</v>
      </c>
      <c r="Y366" s="97">
        <f t="shared" si="160"/>
        <v>86913</v>
      </c>
      <c r="Z366" s="123">
        <f t="shared" si="161"/>
        <v>44189</v>
      </c>
      <c r="AA366" s="97">
        <f t="shared" si="162"/>
        <v>0</v>
      </c>
      <c r="AB366" s="97">
        <f t="shared" si="163"/>
        <v>4634</v>
      </c>
      <c r="AE366" s="1">
        <f t="shared" si="155"/>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4"/>
        <v>86933</v>
      </c>
      <c r="I367" s="89">
        <f t="shared" si="169"/>
        <v>328</v>
      </c>
      <c r="J367" s="48">
        <v>-2</v>
      </c>
      <c r="K367" s="56">
        <f t="shared" si="165"/>
        <v>4</v>
      </c>
      <c r="L367" s="48">
        <v>0</v>
      </c>
      <c r="M367" s="89">
        <f t="shared" si="166"/>
        <v>4634</v>
      </c>
      <c r="N367" s="48">
        <v>12</v>
      </c>
      <c r="O367" s="89">
        <f t="shared" si="167"/>
        <v>81971</v>
      </c>
      <c r="P367" s="111">
        <f t="shared" si="168"/>
        <v>2792</v>
      </c>
      <c r="Q367" s="57">
        <v>900482</v>
      </c>
      <c r="R367" s="48">
        <v>627</v>
      </c>
      <c r="S367" s="118"/>
      <c r="T367" s="57">
        <v>12055</v>
      </c>
      <c r="U367" s="78"/>
      <c r="W367" s="121">
        <f t="shared" si="158"/>
        <v>44190</v>
      </c>
      <c r="X367" s="122">
        <f t="shared" si="159"/>
        <v>20</v>
      </c>
      <c r="Y367" s="97">
        <f t="shared" si="160"/>
        <v>86933</v>
      </c>
      <c r="Z367" s="123">
        <f t="shared" si="161"/>
        <v>44190</v>
      </c>
      <c r="AA367" s="97">
        <f t="shared" si="162"/>
        <v>0</v>
      </c>
      <c r="AB367" s="97">
        <f t="shared" si="163"/>
        <v>4634</v>
      </c>
      <c r="AE367" s="1">
        <f t="shared" si="155"/>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4"/>
        <v>86955</v>
      </c>
      <c r="I368" s="89">
        <f t="shared" si="169"/>
        <v>334</v>
      </c>
      <c r="J368" s="48">
        <v>0</v>
      </c>
      <c r="K368" s="56">
        <f t="shared" si="165"/>
        <v>4</v>
      </c>
      <c r="L368" s="48">
        <v>0</v>
      </c>
      <c r="M368" s="89">
        <f t="shared" si="166"/>
        <v>4634</v>
      </c>
      <c r="N368" s="48">
        <v>16</v>
      </c>
      <c r="O368" s="89">
        <f t="shared" si="167"/>
        <v>81987</v>
      </c>
      <c r="P368" s="111">
        <f t="shared" si="168"/>
        <v>470</v>
      </c>
      <c r="Q368" s="57">
        <v>900952</v>
      </c>
      <c r="R368" s="48">
        <v>571</v>
      </c>
      <c r="S368" s="118"/>
      <c r="T368" s="57">
        <v>11954</v>
      </c>
      <c r="U368" s="78"/>
      <c r="W368" s="121">
        <f t="shared" si="158"/>
        <v>44191</v>
      </c>
      <c r="X368" s="122">
        <f t="shared" si="159"/>
        <v>22</v>
      </c>
      <c r="Y368" s="97">
        <f t="shared" si="160"/>
        <v>86955</v>
      </c>
      <c r="Z368" s="123">
        <f t="shared" si="161"/>
        <v>44191</v>
      </c>
      <c r="AA368" s="97">
        <f t="shared" si="162"/>
        <v>0</v>
      </c>
      <c r="AB368" s="97">
        <f t="shared" si="163"/>
        <v>4634</v>
      </c>
      <c r="AE368" s="1">
        <f t="shared" si="155"/>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4"/>
        <v>86976</v>
      </c>
      <c r="I369" s="89">
        <f t="shared" si="169"/>
        <v>339</v>
      </c>
      <c r="J369" s="48">
        <v>1</v>
      </c>
      <c r="K369" s="56">
        <f t="shared" si="165"/>
        <v>5</v>
      </c>
      <c r="L369" s="48">
        <v>0</v>
      </c>
      <c r="M369" s="89">
        <f t="shared" si="166"/>
        <v>4634</v>
      </c>
      <c r="N369" s="48">
        <v>16</v>
      </c>
      <c r="O369" s="89">
        <f t="shared" si="167"/>
        <v>82003</v>
      </c>
      <c r="P369" s="111">
        <f t="shared" si="168"/>
        <v>565</v>
      </c>
      <c r="Q369" s="57">
        <v>901517</v>
      </c>
      <c r="R369" s="48">
        <v>728</v>
      </c>
      <c r="S369" s="118"/>
      <c r="T369" s="57">
        <v>11791</v>
      </c>
      <c r="U369" s="78"/>
      <c r="W369" s="121">
        <f t="shared" si="158"/>
        <v>44192</v>
      </c>
      <c r="X369" s="122">
        <f t="shared" si="159"/>
        <v>21</v>
      </c>
      <c r="Y369" s="97">
        <f t="shared" si="160"/>
        <v>86976</v>
      </c>
      <c r="Z369" s="123">
        <f t="shared" si="161"/>
        <v>44192</v>
      </c>
      <c r="AA369" s="97">
        <f t="shared" si="162"/>
        <v>0</v>
      </c>
      <c r="AB369" s="97">
        <f t="shared" si="163"/>
        <v>4634</v>
      </c>
      <c r="AE369" s="1">
        <f t="shared" si="155"/>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4"/>
        <v>87003</v>
      </c>
      <c r="I370" s="89">
        <f t="shared" si="169"/>
        <v>348</v>
      </c>
      <c r="J370" s="48">
        <v>0</v>
      </c>
      <c r="K370" s="56">
        <f t="shared" si="165"/>
        <v>5</v>
      </c>
      <c r="L370" s="48">
        <v>0</v>
      </c>
      <c r="M370" s="89">
        <f t="shared" si="166"/>
        <v>4634</v>
      </c>
      <c r="N370" s="48">
        <v>18</v>
      </c>
      <c r="O370" s="89">
        <f t="shared" si="167"/>
        <v>82021</v>
      </c>
      <c r="P370" s="111">
        <f t="shared" si="168"/>
        <v>670</v>
      </c>
      <c r="Q370" s="57">
        <v>902187</v>
      </c>
      <c r="R370" s="48">
        <v>547</v>
      </c>
      <c r="S370" s="118"/>
      <c r="T370" s="57">
        <v>11909</v>
      </c>
      <c r="U370" s="78"/>
      <c r="W370" s="121">
        <f t="shared" si="158"/>
        <v>44193</v>
      </c>
      <c r="X370" s="122">
        <f t="shared" si="159"/>
        <v>27</v>
      </c>
      <c r="Y370" s="97">
        <f t="shared" si="160"/>
        <v>87003</v>
      </c>
      <c r="Z370" s="123">
        <f t="shared" si="161"/>
        <v>44193</v>
      </c>
      <c r="AA370" s="97">
        <f t="shared" si="162"/>
        <v>0</v>
      </c>
      <c r="AB370" s="97">
        <f t="shared" si="163"/>
        <v>4634</v>
      </c>
      <c r="AE370" s="1">
        <f t="shared" si="155"/>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4"/>
        <v>87027</v>
      </c>
      <c r="I371" s="89">
        <f t="shared" si="169"/>
        <v>356</v>
      </c>
      <c r="J371" s="48">
        <v>1</v>
      </c>
      <c r="K371" s="56">
        <f t="shared" si="165"/>
        <v>6</v>
      </c>
      <c r="L371" s="48">
        <v>0</v>
      </c>
      <c r="M371" s="89">
        <f t="shared" si="166"/>
        <v>4634</v>
      </c>
      <c r="N371" s="48">
        <v>16</v>
      </c>
      <c r="O371" s="89">
        <f t="shared" si="167"/>
        <v>82037</v>
      </c>
      <c r="P371" s="111">
        <f t="shared" si="168"/>
        <v>1341</v>
      </c>
      <c r="Q371" s="57">
        <v>903528</v>
      </c>
      <c r="R371" s="48">
        <v>399</v>
      </c>
      <c r="S371" s="118"/>
      <c r="T371" s="57">
        <v>12846</v>
      </c>
      <c r="U371" s="78"/>
      <c r="W371" s="121">
        <f t="shared" si="158"/>
        <v>44194</v>
      </c>
      <c r="X371" s="122">
        <f t="shared" si="159"/>
        <v>24</v>
      </c>
      <c r="Y371" s="97">
        <f t="shared" si="160"/>
        <v>87027</v>
      </c>
      <c r="Z371" s="123">
        <f t="shared" si="161"/>
        <v>44194</v>
      </c>
      <c r="AA371" s="97">
        <f t="shared" si="162"/>
        <v>0</v>
      </c>
      <c r="AB371" s="97">
        <f t="shared" si="163"/>
        <v>4634</v>
      </c>
      <c r="AE371" s="1">
        <f t="shared" si="155"/>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4"/>
        <v>87052</v>
      </c>
      <c r="I372" s="89">
        <f t="shared" si="169"/>
        <v>368</v>
      </c>
      <c r="J372" s="48">
        <v>0</v>
      </c>
      <c r="K372" s="56">
        <f t="shared" si="165"/>
        <v>6</v>
      </c>
      <c r="L372" s="48">
        <v>0</v>
      </c>
      <c r="M372" s="89">
        <f t="shared" si="166"/>
        <v>4634</v>
      </c>
      <c r="N372" s="48">
        <v>13</v>
      </c>
      <c r="O372" s="89">
        <f t="shared" si="167"/>
        <v>82050</v>
      </c>
      <c r="P372" s="111">
        <f t="shared" si="168"/>
        <v>987</v>
      </c>
      <c r="Q372" s="57">
        <v>904515</v>
      </c>
      <c r="R372" s="48">
        <v>205</v>
      </c>
      <c r="S372" s="118"/>
      <c r="T372" s="57">
        <v>13615</v>
      </c>
      <c r="U372" s="78"/>
      <c r="W372" s="121">
        <f t="shared" si="158"/>
        <v>44195</v>
      </c>
      <c r="X372" s="122">
        <f t="shared" si="159"/>
        <v>25</v>
      </c>
      <c r="Y372" s="97">
        <f t="shared" si="160"/>
        <v>87052</v>
      </c>
      <c r="Z372" s="123">
        <f t="shared" si="161"/>
        <v>44195</v>
      </c>
      <c r="AA372" s="97">
        <f t="shared" si="162"/>
        <v>0</v>
      </c>
      <c r="AB372" s="97">
        <f t="shared" si="163"/>
        <v>4634</v>
      </c>
      <c r="AE372" s="1">
        <f t="shared" si="155"/>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4"/>
        <v>87071</v>
      </c>
      <c r="I373" s="89">
        <f t="shared" si="169"/>
        <v>370</v>
      </c>
      <c r="J373" s="48">
        <v>3</v>
      </c>
      <c r="K373" s="56">
        <f t="shared" si="165"/>
        <v>9</v>
      </c>
      <c r="L373" s="48">
        <v>0</v>
      </c>
      <c r="M373" s="89">
        <f t="shared" si="166"/>
        <v>4634</v>
      </c>
      <c r="N373" s="48">
        <v>17</v>
      </c>
      <c r="O373" s="89">
        <f t="shared" si="167"/>
        <v>82067</v>
      </c>
      <c r="P373" s="111">
        <f t="shared" si="168"/>
        <v>978</v>
      </c>
      <c r="Q373" s="57">
        <v>905493</v>
      </c>
      <c r="R373" s="48">
        <v>1009</v>
      </c>
      <c r="S373" s="118"/>
      <c r="T373" s="57">
        <v>13584</v>
      </c>
      <c r="U373" s="78"/>
      <c r="W373" s="121">
        <f t="shared" ref="W373:W384" si="170">+B373</f>
        <v>44561</v>
      </c>
      <c r="X373" s="122">
        <f t="shared" si="159"/>
        <v>19</v>
      </c>
      <c r="Y373" s="97">
        <f t="shared" si="160"/>
        <v>87071</v>
      </c>
      <c r="Z373" s="123">
        <f t="shared" si="161"/>
        <v>44561</v>
      </c>
      <c r="AA373" s="97">
        <f t="shared" si="162"/>
        <v>0</v>
      </c>
      <c r="AB373" s="97">
        <f t="shared" si="163"/>
        <v>4634</v>
      </c>
      <c r="AE373" s="1"/>
      <c r="AF373" s="294" t="s">
        <v>753</v>
      </c>
    </row>
    <row r="374" spans="2:32" x14ac:dyDescent="0.55000000000000004">
      <c r="B374" s="77">
        <v>44197</v>
      </c>
      <c r="C374" s="48">
        <v>1</v>
      </c>
      <c r="D374" s="84"/>
      <c r="E374" s="110"/>
      <c r="F374" s="57">
        <v>1</v>
      </c>
      <c r="G374" s="48">
        <v>22</v>
      </c>
      <c r="H374" s="89">
        <f t="shared" si="164"/>
        <v>87093</v>
      </c>
      <c r="I374" s="89">
        <f t="shared" si="169"/>
        <v>383</v>
      </c>
      <c r="J374" s="48">
        <v>1</v>
      </c>
      <c r="K374" s="56">
        <f t="shared" si="165"/>
        <v>10</v>
      </c>
      <c r="L374" s="48">
        <v>0</v>
      </c>
      <c r="M374" s="89">
        <f t="shared" si="166"/>
        <v>4634</v>
      </c>
      <c r="N374" s="48">
        <v>9</v>
      </c>
      <c r="O374" s="89">
        <f t="shared" si="167"/>
        <v>82076</v>
      </c>
      <c r="P374" s="111">
        <f t="shared" si="168"/>
        <v>1141</v>
      </c>
      <c r="Q374" s="57">
        <v>906634</v>
      </c>
      <c r="R374" s="48">
        <v>413</v>
      </c>
      <c r="S374" s="118"/>
      <c r="T374" s="57">
        <v>14311</v>
      </c>
      <c r="U374" s="78"/>
      <c r="W374" s="121">
        <f t="shared" si="170"/>
        <v>44197</v>
      </c>
      <c r="X374" s="122">
        <f t="shared" si="159"/>
        <v>22</v>
      </c>
      <c r="Y374" s="97">
        <f t="shared" si="160"/>
        <v>87093</v>
      </c>
      <c r="Z374" s="123">
        <f t="shared" si="161"/>
        <v>44197</v>
      </c>
      <c r="AA374" s="97">
        <f t="shared" si="162"/>
        <v>0</v>
      </c>
      <c r="AB374" s="97">
        <f t="shared" si="163"/>
        <v>4634</v>
      </c>
      <c r="AE374" s="1">
        <f t="shared" si="155"/>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4"/>
        <v>87117</v>
      </c>
      <c r="I375" s="89">
        <f t="shared" si="169"/>
        <v>395</v>
      </c>
      <c r="J375" s="48">
        <v>-1</v>
      </c>
      <c r="K375" s="56">
        <f t="shared" si="165"/>
        <v>9</v>
      </c>
      <c r="L375" s="48">
        <v>0</v>
      </c>
      <c r="M375" s="89">
        <f t="shared" si="166"/>
        <v>4634</v>
      </c>
      <c r="N375" s="48">
        <v>12</v>
      </c>
      <c r="O375" s="89">
        <f t="shared" si="167"/>
        <v>82088</v>
      </c>
      <c r="P375" s="111">
        <f t="shared" si="168"/>
        <v>826</v>
      </c>
      <c r="Q375" s="57">
        <v>907460</v>
      </c>
      <c r="R375" s="48">
        <v>960</v>
      </c>
      <c r="S375" s="118"/>
      <c r="T375" s="57">
        <v>14175</v>
      </c>
      <c r="U375" s="78"/>
      <c r="W375" s="121">
        <f t="shared" si="170"/>
        <v>44198</v>
      </c>
      <c r="X375" s="122">
        <f t="shared" si="159"/>
        <v>24</v>
      </c>
      <c r="Y375" s="97">
        <f t="shared" si="160"/>
        <v>87117</v>
      </c>
      <c r="Z375" s="123">
        <f t="shared" si="161"/>
        <v>44198</v>
      </c>
      <c r="AA375" s="97">
        <f t="shared" si="162"/>
        <v>0</v>
      </c>
      <c r="AB375" s="97">
        <f t="shared" si="163"/>
        <v>4634</v>
      </c>
      <c r="AE375" s="1">
        <f t="shared" si="155"/>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4"/>
        <v>87150</v>
      </c>
      <c r="I376" s="89">
        <f t="shared" si="169"/>
        <v>411</v>
      </c>
      <c r="J376" s="48">
        <v>1</v>
      </c>
      <c r="K376" s="56">
        <f t="shared" si="165"/>
        <v>10</v>
      </c>
      <c r="L376" s="48">
        <v>0</v>
      </c>
      <c r="M376" s="89">
        <f t="shared" si="166"/>
        <v>4634</v>
      </c>
      <c r="N376" s="48">
        <v>17</v>
      </c>
      <c r="O376" s="89">
        <f t="shared" si="167"/>
        <v>82105</v>
      </c>
      <c r="P376" s="111">
        <f t="shared" si="168"/>
        <v>1965</v>
      </c>
      <c r="Q376" s="57">
        <v>909425</v>
      </c>
      <c r="R376" s="48">
        <v>452</v>
      </c>
      <c r="S376" s="118"/>
      <c r="T376" s="57">
        <v>15685</v>
      </c>
      <c r="U376" s="78"/>
      <c r="W376" s="121">
        <f t="shared" si="170"/>
        <v>44199</v>
      </c>
      <c r="X376" s="122">
        <f t="shared" ref="X376:X404" si="171">+G376</f>
        <v>33</v>
      </c>
      <c r="Y376" s="97">
        <f t="shared" ref="Y376:Y404" si="172">+H376</f>
        <v>87150</v>
      </c>
      <c r="Z376" s="123">
        <f t="shared" ref="Z376:Z404" si="173">+B376</f>
        <v>44199</v>
      </c>
      <c r="AA376" s="97">
        <f t="shared" ref="AA376:AA404" si="174">+L376</f>
        <v>0</v>
      </c>
      <c r="AB376" s="97">
        <f t="shared" ref="AB376:AB404" si="175">+M376</f>
        <v>4634</v>
      </c>
      <c r="AE376" s="1">
        <f t="shared" si="155"/>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4"/>
        <v>87183</v>
      </c>
      <c r="I377" s="89">
        <f t="shared" si="169"/>
        <v>432</v>
      </c>
      <c r="J377" s="48">
        <v>3</v>
      </c>
      <c r="K377" s="56">
        <f t="shared" si="165"/>
        <v>13</v>
      </c>
      <c r="L377" s="48">
        <v>0</v>
      </c>
      <c r="M377" s="89">
        <f t="shared" si="166"/>
        <v>4634</v>
      </c>
      <c r="N377" s="48">
        <v>12</v>
      </c>
      <c r="O377" s="89">
        <f t="shared" si="167"/>
        <v>82117</v>
      </c>
      <c r="P377" s="111">
        <f t="shared" si="168"/>
        <v>1408</v>
      </c>
      <c r="Q377" s="57">
        <v>910833</v>
      </c>
      <c r="R377" s="48">
        <v>312</v>
      </c>
      <c r="S377" s="118"/>
      <c r="T377" s="57">
        <v>16769</v>
      </c>
      <c r="U377" s="78"/>
      <c r="W377" s="121">
        <f t="shared" si="170"/>
        <v>44200</v>
      </c>
      <c r="X377" s="122">
        <f t="shared" si="171"/>
        <v>33</v>
      </c>
      <c r="Y377" s="97">
        <f t="shared" si="172"/>
        <v>87183</v>
      </c>
      <c r="Z377" s="123">
        <f t="shared" si="173"/>
        <v>44200</v>
      </c>
      <c r="AA377" s="97">
        <f t="shared" si="174"/>
        <v>0</v>
      </c>
      <c r="AB377" s="97">
        <f t="shared" si="175"/>
        <v>4634</v>
      </c>
      <c r="AE377" s="1">
        <f t="shared" si="155"/>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4"/>
        <v>87215</v>
      </c>
      <c r="I378" s="89">
        <f t="shared" si="169"/>
        <v>443</v>
      </c>
      <c r="J378" s="48">
        <v>1</v>
      </c>
      <c r="K378" s="56">
        <f t="shared" si="165"/>
        <v>14</v>
      </c>
      <c r="L378" s="48">
        <v>0</v>
      </c>
      <c r="M378" s="89">
        <f t="shared" si="166"/>
        <v>4634</v>
      </c>
      <c r="N378" s="48">
        <v>21</v>
      </c>
      <c r="O378" s="89">
        <f t="shared" si="167"/>
        <v>82138</v>
      </c>
      <c r="P378" s="111">
        <f t="shared" si="168"/>
        <v>1763</v>
      </c>
      <c r="Q378" s="57">
        <v>912596</v>
      </c>
      <c r="R378" s="48">
        <v>784</v>
      </c>
      <c r="S378" s="118"/>
      <c r="T378" s="57">
        <v>17736</v>
      </c>
      <c r="U378" s="78"/>
      <c r="W378" s="121">
        <f t="shared" si="170"/>
        <v>44201</v>
      </c>
      <c r="X378" s="122">
        <f t="shared" si="171"/>
        <v>32</v>
      </c>
      <c r="Y378" s="97">
        <f t="shared" si="172"/>
        <v>87215</v>
      </c>
      <c r="Z378" s="123">
        <f t="shared" si="173"/>
        <v>44201</v>
      </c>
      <c r="AA378" s="97">
        <f t="shared" si="174"/>
        <v>0</v>
      </c>
      <c r="AB378" s="97">
        <f t="shared" si="175"/>
        <v>4634</v>
      </c>
      <c r="AE378" s="1">
        <f t="shared" si="155"/>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4"/>
        <v>87278</v>
      </c>
      <c r="I379" s="89">
        <f t="shared" si="169"/>
        <v>485</v>
      </c>
      <c r="J379" s="48">
        <v>-1</v>
      </c>
      <c r="K379" s="56">
        <f t="shared" si="165"/>
        <v>13</v>
      </c>
      <c r="L379" s="48">
        <v>0</v>
      </c>
      <c r="M379" s="89">
        <f t="shared" si="166"/>
        <v>4634</v>
      </c>
      <c r="N379" s="48">
        <v>21</v>
      </c>
      <c r="O379" s="89">
        <f t="shared" si="167"/>
        <v>82159</v>
      </c>
      <c r="P379" s="111">
        <f t="shared" si="168"/>
        <v>2546</v>
      </c>
      <c r="Q379" s="57">
        <v>915142</v>
      </c>
      <c r="R379" s="48">
        <v>699</v>
      </c>
      <c r="S379" s="118"/>
      <c r="T379" s="57">
        <v>19582</v>
      </c>
      <c r="U379" s="78"/>
      <c r="W379" s="121">
        <f t="shared" si="170"/>
        <v>44202</v>
      </c>
      <c r="X379" s="122">
        <f t="shared" si="171"/>
        <v>63</v>
      </c>
      <c r="Y379" s="97">
        <f t="shared" si="172"/>
        <v>87278</v>
      </c>
      <c r="Z379" s="123">
        <f t="shared" si="173"/>
        <v>44202</v>
      </c>
      <c r="AA379" s="97">
        <f t="shared" si="174"/>
        <v>0</v>
      </c>
      <c r="AB379" s="97">
        <f t="shared" si="175"/>
        <v>4634</v>
      </c>
      <c r="AE379" s="1">
        <f t="shared" si="155"/>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4"/>
        <v>87331</v>
      </c>
      <c r="I380" s="89">
        <f t="shared" si="169"/>
        <v>521</v>
      </c>
      <c r="J380" s="48">
        <v>0</v>
      </c>
      <c r="K380" s="56">
        <f t="shared" si="165"/>
        <v>13</v>
      </c>
      <c r="L380" s="48">
        <v>0</v>
      </c>
      <c r="M380" s="89">
        <f t="shared" si="166"/>
        <v>4634</v>
      </c>
      <c r="N380" s="48">
        <v>17</v>
      </c>
      <c r="O380" s="89">
        <f t="shared" si="167"/>
        <v>82176</v>
      </c>
      <c r="P380" s="111">
        <f t="shared" si="168"/>
        <v>5591</v>
      </c>
      <c r="Q380" s="57">
        <v>920733</v>
      </c>
      <c r="R380" s="48">
        <v>1094</v>
      </c>
      <c r="S380" s="118"/>
      <c r="T380" s="57">
        <v>23974</v>
      </c>
      <c r="U380" s="78"/>
      <c r="W380" s="121">
        <f t="shared" si="170"/>
        <v>44203</v>
      </c>
      <c r="X380" s="122">
        <f t="shared" si="171"/>
        <v>53</v>
      </c>
      <c r="Y380" s="97">
        <f t="shared" si="172"/>
        <v>87331</v>
      </c>
      <c r="Z380" s="123">
        <f t="shared" si="173"/>
        <v>44203</v>
      </c>
      <c r="AA380" s="97">
        <f t="shared" si="174"/>
        <v>0</v>
      </c>
      <c r="AB380" s="97">
        <f t="shared" si="175"/>
        <v>4634</v>
      </c>
      <c r="AE380" s="1">
        <f t="shared" si="155"/>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4"/>
        <v>87364</v>
      </c>
      <c r="I381" s="89">
        <f t="shared" si="169"/>
        <v>535</v>
      </c>
      <c r="J381" s="48">
        <v>3</v>
      </c>
      <c r="K381" s="56">
        <f t="shared" si="165"/>
        <v>16</v>
      </c>
      <c r="L381" s="48">
        <v>0</v>
      </c>
      <c r="M381" s="89">
        <f t="shared" si="166"/>
        <v>4634</v>
      </c>
      <c r="N381" s="48">
        <v>19</v>
      </c>
      <c r="O381" s="89">
        <f t="shared" si="167"/>
        <v>82195</v>
      </c>
      <c r="P381" s="111">
        <f t="shared" si="168"/>
        <v>2057</v>
      </c>
      <c r="Q381" s="57">
        <v>922790</v>
      </c>
      <c r="R381" s="48">
        <v>617</v>
      </c>
      <c r="S381" s="118"/>
      <c r="T381" s="57">
        <v>25414</v>
      </c>
      <c r="U381" s="78"/>
      <c r="W381" s="121">
        <f t="shared" si="170"/>
        <v>44204</v>
      </c>
      <c r="X381" s="122">
        <f t="shared" si="171"/>
        <v>33</v>
      </c>
      <c r="Y381" s="97">
        <f t="shared" si="172"/>
        <v>87364</v>
      </c>
      <c r="Z381" s="123">
        <f t="shared" si="173"/>
        <v>44204</v>
      </c>
      <c r="AA381" s="97">
        <f t="shared" si="174"/>
        <v>0</v>
      </c>
      <c r="AB381" s="97">
        <f t="shared" si="175"/>
        <v>4634</v>
      </c>
      <c r="AE381" s="1">
        <f t="shared" si="155"/>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4"/>
        <v>87433</v>
      </c>
      <c r="I382" s="89">
        <f t="shared" si="169"/>
        <v>588</v>
      </c>
      <c r="J382" s="48">
        <v>0</v>
      </c>
      <c r="K382" s="56">
        <f t="shared" si="165"/>
        <v>16</v>
      </c>
      <c r="L382" s="48">
        <v>0</v>
      </c>
      <c r="M382" s="89">
        <f t="shared" si="166"/>
        <v>4634</v>
      </c>
      <c r="N382" s="48">
        <v>16</v>
      </c>
      <c r="O382" s="89">
        <f t="shared" si="167"/>
        <v>82211</v>
      </c>
      <c r="P382" s="111">
        <f t="shared" si="168"/>
        <v>1272</v>
      </c>
      <c r="Q382" s="57">
        <v>924062</v>
      </c>
      <c r="R382" s="48">
        <v>584</v>
      </c>
      <c r="S382" s="118"/>
      <c r="T382" s="57">
        <v>26077</v>
      </c>
      <c r="U382" s="78"/>
      <c r="W382" s="121">
        <f t="shared" si="170"/>
        <v>44205</v>
      </c>
      <c r="X382" s="122">
        <f t="shared" si="171"/>
        <v>69</v>
      </c>
      <c r="Y382" s="97">
        <f t="shared" si="172"/>
        <v>87433</v>
      </c>
      <c r="Z382" s="123">
        <f t="shared" si="173"/>
        <v>44205</v>
      </c>
      <c r="AA382" s="97">
        <f t="shared" si="174"/>
        <v>0</v>
      </c>
      <c r="AB382" s="97">
        <f t="shared" si="175"/>
        <v>4634</v>
      </c>
      <c r="AE382" s="1">
        <f t="shared" si="155"/>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6">+H382+G383</f>
        <v>87536</v>
      </c>
      <c r="I383" s="89">
        <f t="shared" si="169"/>
        <v>673</v>
      </c>
      <c r="J383" s="48">
        <v>4</v>
      </c>
      <c r="K383" s="56">
        <f t="shared" ref="K383:K404" si="177">+J383+K382</f>
        <v>20</v>
      </c>
      <c r="L383" s="48">
        <v>0</v>
      </c>
      <c r="M383" s="89">
        <f t="shared" ref="M383:M404" si="178">+L383+M382</f>
        <v>4634</v>
      </c>
      <c r="N383" s="48">
        <v>18</v>
      </c>
      <c r="O383" s="89">
        <f t="shared" ref="O383:O396" si="179">+N383+O382</f>
        <v>82229</v>
      </c>
      <c r="P383" s="111">
        <f t="shared" si="168"/>
        <v>980</v>
      </c>
      <c r="Q383" s="57">
        <v>925042</v>
      </c>
      <c r="R383" s="48">
        <v>405</v>
      </c>
      <c r="S383" s="118"/>
      <c r="T383" s="57">
        <v>26652</v>
      </c>
      <c r="U383" s="78"/>
      <c r="W383" s="121">
        <f t="shared" si="170"/>
        <v>44206</v>
      </c>
      <c r="X383" s="122">
        <f t="shared" si="171"/>
        <v>103</v>
      </c>
      <c r="Y383" s="97">
        <f t="shared" si="172"/>
        <v>87536</v>
      </c>
      <c r="Z383" s="123">
        <f t="shared" si="173"/>
        <v>44206</v>
      </c>
      <c r="AA383" s="97">
        <f t="shared" si="174"/>
        <v>0</v>
      </c>
      <c r="AB383" s="97">
        <f t="shared" si="175"/>
        <v>4634</v>
      </c>
      <c r="AE383" s="1">
        <f t="shared" ref="AE383:AE403" si="180">+B383</f>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76"/>
        <v>87591</v>
      </c>
      <c r="I384" s="89">
        <f t="shared" si="169"/>
        <v>697</v>
      </c>
      <c r="J384" s="48">
        <v>-2</v>
      </c>
      <c r="K384" s="56">
        <f t="shared" si="177"/>
        <v>18</v>
      </c>
      <c r="L384" s="48">
        <v>0</v>
      </c>
      <c r="M384" s="89">
        <f t="shared" si="178"/>
        <v>4634</v>
      </c>
      <c r="N384" s="48">
        <v>31</v>
      </c>
      <c r="O384" s="89">
        <f t="shared" si="179"/>
        <v>82260</v>
      </c>
      <c r="P384" s="111">
        <f t="shared" ref="P384:P404" si="181">+Q384-Q383</f>
        <v>1751</v>
      </c>
      <c r="Q384" s="57">
        <v>926793</v>
      </c>
      <c r="R384" s="48">
        <v>567</v>
      </c>
      <c r="S384" s="118"/>
      <c r="T384" s="57">
        <v>27830</v>
      </c>
      <c r="U384" s="78"/>
      <c r="W384" s="121">
        <f t="shared" si="170"/>
        <v>44207</v>
      </c>
      <c r="X384" s="122">
        <f t="shared" si="171"/>
        <v>55</v>
      </c>
      <c r="Y384" s="97">
        <f t="shared" si="172"/>
        <v>87591</v>
      </c>
      <c r="Z384" s="123">
        <f t="shared" si="173"/>
        <v>44207</v>
      </c>
      <c r="AA384" s="97">
        <f t="shared" si="174"/>
        <v>0</v>
      </c>
      <c r="AB384" s="97">
        <f t="shared" si="175"/>
        <v>4634</v>
      </c>
      <c r="AE384" s="1">
        <f t="shared" si="180"/>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76"/>
        <v>87706</v>
      </c>
      <c r="I385" s="89">
        <f t="shared" si="169"/>
        <v>784</v>
      </c>
      <c r="J385" s="48">
        <v>3</v>
      </c>
      <c r="K385" s="56">
        <f t="shared" si="177"/>
        <v>21</v>
      </c>
      <c r="L385" s="48">
        <v>0</v>
      </c>
      <c r="M385" s="89">
        <f t="shared" si="178"/>
        <v>4634</v>
      </c>
      <c r="N385" s="48">
        <v>28</v>
      </c>
      <c r="O385" s="89">
        <f t="shared" si="179"/>
        <v>82288</v>
      </c>
      <c r="P385" s="111">
        <f t="shared" si="181"/>
        <v>2901</v>
      </c>
      <c r="Q385" s="57">
        <v>929694</v>
      </c>
      <c r="R385" s="48">
        <v>617</v>
      </c>
      <c r="S385" s="118"/>
      <c r="T385" s="57">
        <v>30114</v>
      </c>
      <c r="U385" s="78"/>
      <c r="W385" s="121">
        <f t="shared" ref="W385:W404" si="182">+B385</f>
        <v>44208</v>
      </c>
      <c r="X385" s="122">
        <f t="shared" si="171"/>
        <v>115</v>
      </c>
      <c r="Y385" s="97">
        <f t="shared" si="172"/>
        <v>87706</v>
      </c>
      <c r="Z385" s="123">
        <f t="shared" si="173"/>
        <v>44208</v>
      </c>
      <c r="AA385" s="97">
        <f t="shared" si="174"/>
        <v>0</v>
      </c>
      <c r="AB385" s="97">
        <f t="shared" si="175"/>
        <v>4634</v>
      </c>
      <c r="AE385" s="1">
        <f t="shared" si="180"/>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76"/>
        <v>87844</v>
      </c>
      <c r="I386" s="89">
        <f t="shared" si="169"/>
        <v>885</v>
      </c>
      <c r="J386" s="48">
        <v>3</v>
      </c>
      <c r="K386" s="56">
        <f t="shared" si="177"/>
        <v>24</v>
      </c>
      <c r="L386" s="48">
        <v>1</v>
      </c>
      <c r="M386" s="89">
        <f t="shared" si="178"/>
        <v>4635</v>
      </c>
      <c r="N386" s="48">
        <v>36</v>
      </c>
      <c r="O386" s="89">
        <f t="shared" si="179"/>
        <v>82324</v>
      </c>
      <c r="P386" s="111">
        <f t="shared" si="181"/>
        <v>1744</v>
      </c>
      <c r="Q386" s="57">
        <v>931438</v>
      </c>
      <c r="R386" s="48">
        <v>895</v>
      </c>
      <c r="S386" s="118"/>
      <c r="T386" s="57">
        <v>30963</v>
      </c>
      <c r="U386" s="78"/>
      <c r="W386" s="121">
        <f t="shared" si="182"/>
        <v>44209</v>
      </c>
      <c r="X386" s="122">
        <f t="shared" si="171"/>
        <v>138</v>
      </c>
      <c r="Y386" s="97">
        <f t="shared" si="172"/>
        <v>87844</v>
      </c>
      <c r="Z386" s="123">
        <f t="shared" si="173"/>
        <v>44209</v>
      </c>
      <c r="AA386" s="97">
        <f t="shared" si="174"/>
        <v>1</v>
      </c>
      <c r="AB386" s="97">
        <f t="shared" si="175"/>
        <v>4635</v>
      </c>
      <c r="AE386" s="1">
        <f t="shared" si="180"/>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76"/>
        <v>87988</v>
      </c>
      <c r="I387" s="89">
        <f t="shared" ref="I387:I404" si="183">+H387-M387-O387</f>
        <v>1001</v>
      </c>
      <c r="J387" s="48">
        <v>2</v>
      </c>
      <c r="K387" s="56">
        <f t="shared" si="177"/>
        <v>26</v>
      </c>
      <c r="L387" s="48">
        <v>0</v>
      </c>
      <c r="M387" s="89">
        <f t="shared" si="178"/>
        <v>4635</v>
      </c>
      <c r="N387" s="48">
        <v>28</v>
      </c>
      <c r="O387" s="89">
        <f t="shared" si="179"/>
        <v>82352</v>
      </c>
      <c r="P387" s="111">
        <f t="shared" si="181"/>
        <v>2437</v>
      </c>
      <c r="Q387" s="57">
        <v>933875</v>
      </c>
      <c r="R387" s="48">
        <v>1488</v>
      </c>
      <c r="S387" s="118"/>
      <c r="T387" s="57">
        <v>31912</v>
      </c>
      <c r="U387" s="78"/>
      <c r="W387" s="121">
        <f t="shared" si="182"/>
        <v>44210</v>
      </c>
      <c r="X387" s="122">
        <f t="shared" si="171"/>
        <v>144</v>
      </c>
      <c r="Y387" s="97">
        <f t="shared" si="172"/>
        <v>87988</v>
      </c>
      <c r="Z387" s="123">
        <f t="shared" si="173"/>
        <v>44210</v>
      </c>
      <c r="AA387" s="97">
        <f t="shared" si="174"/>
        <v>0</v>
      </c>
      <c r="AB387" s="97">
        <f t="shared" si="175"/>
        <v>4635</v>
      </c>
      <c r="AE387" s="1">
        <f t="shared" si="180"/>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76"/>
        <v>88118</v>
      </c>
      <c r="I388" s="89">
        <f t="shared" si="183"/>
        <v>1113</v>
      </c>
      <c r="J388" s="48">
        <v>12</v>
      </c>
      <c r="K388" s="56">
        <f t="shared" si="177"/>
        <v>38</v>
      </c>
      <c r="L388" s="48">
        <v>0</v>
      </c>
      <c r="M388" s="89">
        <f t="shared" si="178"/>
        <v>4635</v>
      </c>
      <c r="N388" s="48">
        <v>18</v>
      </c>
      <c r="O388" s="89">
        <f t="shared" si="179"/>
        <v>82370</v>
      </c>
      <c r="P388" s="111">
        <f t="shared" si="181"/>
        <v>2552</v>
      </c>
      <c r="Q388" s="57">
        <v>936427</v>
      </c>
      <c r="R388" s="48">
        <v>1053</v>
      </c>
      <c r="S388" s="118"/>
      <c r="T388" s="57">
        <v>33409</v>
      </c>
      <c r="U388" s="78"/>
      <c r="W388" s="121">
        <f t="shared" si="182"/>
        <v>44211</v>
      </c>
      <c r="X388" s="122">
        <f t="shared" si="171"/>
        <v>130</v>
      </c>
      <c r="Y388" s="97">
        <f t="shared" si="172"/>
        <v>88118</v>
      </c>
      <c r="Z388" s="123">
        <f t="shared" si="173"/>
        <v>44211</v>
      </c>
      <c r="AA388" s="97">
        <f t="shared" si="174"/>
        <v>0</v>
      </c>
      <c r="AB388" s="97">
        <f t="shared" si="175"/>
        <v>4635</v>
      </c>
      <c r="AE388" s="1">
        <f t="shared" si="180"/>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76"/>
        <v>88227</v>
      </c>
      <c r="I389" s="89">
        <f t="shared" si="183"/>
        <v>1205</v>
      </c>
      <c r="J389" s="48">
        <v>4</v>
      </c>
      <c r="K389" s="56">
        <f t="shared" si="177"/>
        <v>42</v>
      </c>
      <c r="L389" s="48">
        <v>0</v>
      </c>
      <c r="M389" s="89">
        <f t="shared" si="178"/>
        <v>4635</v>
      </c>
      <c r="N389" s="48">
        <v>17</v>
      </c>
      <c r="O389" s="89">
        <f t="shared" si="179"/>
        <v>82387</v>
      </c>
      <c r="P389" s="111">
        <f t="shared" si="181"/>
        <v>2037</v>
      </c>
      <c r="Q389" s="57">
        <v>938464</v>
      </c>
      <c r="R389" s="48">
        <v>1295</v>
      </c>
      <c r="S389" s="118"/>
      <c r="T389" s="57">
        <v>34150</v>
      </c>
      <c r="U389" s="78"/>
      <c r="W389" s="121">
        <f t="shared" si="182"/>
        <v>44212</v>
      </c>
      <c r="X389" s="122">
        <f t="shared" si="171"/>
        <v>109</v>
      </c>
      <c r="Y389" s="97">
        <f t="shared" si="172"/>
        <v>88227</v>
      </c>
      <c r="Z389" s="123">
        <f t="shared" si="173"/>
        <v>44212</v>
      </c>
      <c r="AA389" s="97">
        <f t="shared" si="174"/>
        <v>0</v>
      </c>
      <c r="AB389" s="97">
        <f t="shared" si="175"/>
        <v>4635</v>
      </c>
      <c r="AE389" s="1">
        <f t="shared" si="180"/>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76"/>
        <v>88336</v>
      </c>
      <c r="I390" s="89">
        <f t="shared" si="183"/>
        <v>1301</v>
      </c>
      <c r="J390" s="48">
        <v>1</v>
      </c>
      <c r="K390" s="56">
        <f t="shared" si="177"/>
        <v>43</v>
      </c>
      <c r="L390" s="48">
        <v>0</v>
      </c>
      <c r="M390" s="89">
        <f t="shared" si="178"/>
        <v>4635</v>
      </c>
      <c r="N390" s="48">
        <v>13</v>
      </c>
      <c r="O390" s="89">
        <f t="shared" si="179"/>
        <v>82400</v>
      </c>
      <c r="P390" s="111">
        <f t="shared" si="181"/>
        <v>1604</v>
      </c>
      <c r="Q390" s="57">
        <v>940068</v>
      </c>
      <c r="R390" s="48">
        <v>1519</v>
      </c>
      <c r="S390" s="118"/>
      <c r="T390" s="57">
        <v>34231</v>
      </c>
      <c r="U390" s="78"/>
      <c r="W390" s="121">
        <f t="shared" si="182"/>
        <v>44213</v>
      </c>
      <c r="X390" s="122">
        <f t="shared" si="171"/>
        <v>109</v>
      </c>
      <c r="Y390" s="97">
        <f t="shared" si="172"/>
        <v>88336</v>
      </c>
      <c r="Z390" s="123">
        <f t="shared" si="173"/>
        <v>44213</v>
      </c>
      <c r="AA390" s="97">
        <f t="shared" si="174"/>
        <v>0</v>
      </c>
      <c r="AB390" s="97">
        <f t="shared" si="175"/>
        <v>4635</v>
      </c>
      <c r="AE390" s="1">
        <f t="shared" si="180"/>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76"/>
        <v>88454</v>
      </c>
      <c r="I391" s="89">
        <f t="shared" si="183"/>
        <v>1387</v>
      </c>
      <c r="J391" s="48">
        <v>18</v>
      </c>
      <c r="K391" s="56">
        <f t="shared" si="177"/>
        <v>61</v>
      </c>
      <c r="L391" s="48">
        <v>0</v>
      </c>
      <c r="M391" s="89">
        <f t="shared" si="178"/>
        <v>4635</v>
      </c>
      <c r="N391" s="48">
        <v>32</v>
      </c>
      <c r="O391" s="89">
        <f t="shared" si="179"/>
        <v>82432</v>
      </c>
      <c r="P391" s="111">
        <f t="shared" si="181"/>
        <v>2381</v>
      </c>
      <c r="Q391" s="57">
        <v>942449</v>
      </c>
      <c r="R391" s="48">
        <v>1286</v>
      </c>
      <c r="S391" s="118"/>
      <c r="T391" s="57">
        <v>35325</v>
      </c>
      <c r="U391" s="78"/>
      <c r="W391" s="121">
        <f t="shared" si="182"/>
        <v>44214</v>
      </c>
      <c r="X391" s="122">
        <f t="shared" si="171"/>
        <v>118</v>
      </c>
      <c r="Y391" s="97">
        <f t="shared" si="172"/>
        <v>88454</v>
      </c>
      <c r="Z391" s="123">
        <f t="shared" si="173"/>
        <v>44214</v>
      </c>
      <c r="AA391" s="97">
        <f t="shared" si="174"/>
        <v>0</v>
      </c>
      <c r="AB391" s="97">
        <f t="shared" si="175"/>
        <v>4635</v>
      </c>
      <c r="AE391" s="1">
        <f t="shared" si="180"/>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76"/>
        <v>88557</v>
      </c>
      <c r="I392" s="89">
        <f t="shared" si="183"/>
        <v>1473</v>
      </c>
      <c r="J392" s="48">
        <v>1</v>
      </c>
      <c r="K392" s="56">
        <f t="shared" si="177"/>
        <v>62</v>
      </c>
      <c r="L392" s="48">
        <v>0</v>
      </c>
      <c r="M392" s="89">
        <f t="shared" si="178"/>
        <v>4635</v>
      </c>
      <c r="N392" s="48">
        <v>17</v>
      </c>
      <c r="O392" s="89">
        <f t="shared" si="179"/>
        <v>82449</v>
      </c>
      <c r="P392" s="111">
        <f t="shared" si="181"/>
        <v>1747</v>
      </c>
      <c r="Q392" s="57">
        <v>944196</v>
      </c>
      <c r="R392" s="48">
        <v>2102</v>
      </c>
      <c r="S392" s="118"/>
      <c r="T392" s="57">
        <v>34966</v>
      </c>
      <c r="U392" s="78"/>
      <c r="W392" s="121">
        <f t="shared" si="182"/>
        <v>44215</v>
      </c>
      <c r="X392" s="122">
        <f t="shared" si="171"/>
        <v>103</v>
      </c>
      <c r="Y392" s="97">
        <f t="shared" si="172"/>
        <v>88557</v>
      </c>
      <c r="Z392" s="123">
        <f t="shared" si="173"/>
        <v>44215</v>
      </c>
      <c r="AA392" s="97">
        <f t="shared" si="174"/>
        <v>0</v>
      </c>
      <c r="AB392" s="97">
        <f t="shared" si="175"/>
        <v>4635</v>
      </c>
      <c r="AE392" s="1">
        <f t="shared" si="180"/>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76"/>
        <v>88701</v>
      </c>
      <c r="I393" s="89">
        <f t="shared" si="183"/>
        <v>1598</v>
      </c>
      <c r="J393" s="48">
        <v>6</v>
      </c>
      <c r="K393" s="56">
        <f t="shared" si="177"/>
        <v>68</v>
      </c>
      <c r="L393" s="48">
        <v>0</v>
      </c>
      <c r="M393" s="89">
        <f t="shared" si="178"/>
        <v>4635</v>
      </c>
      <c r="N393" s="48">
        <v>19</v>
      </c>
      <c r="O393" s="89">
        <f t="shared" si="179"/>
        <v>82468</v>
      </c>
      <c r="P393" s="111">
        <f t="shared" si="181"/>
        <v>3168</v>
      </c>
      <c r="Q393" s="57">
        <v>947364</v>
      </c>
      <c r="R393" s="48">
        <v>1246</v>
      </c>
      <c r="S393" s="118"/>
      <c r="T393" s="57">
        <v>36874</v>
      </c>
      <c r="U393" s="78"/>
      <c r="W393" s="121">
        <f t="shared" si="182"/>
        <v>44216</v>
      </c>
      <c r="X393" s="122">
        <f t="shared" si="171"/>
        <v>144</v>
      </c>
      <c r="Y393" s="97">
        <f t="shared" si="172"/>
        <v>88701</v>
      </c>
      <c r="Z393" s="123">
        <f t="shared" si="173"/>
        <v>44216</v>
      </c>
      <c r="AA393" s="97">
        <f t="shared" si="174"/>
        <v>0</v>
      </c>
      <c r="AB393" s="97">
        <f t="shared" si="175"/>
        <v>4635</v>
      </c>
      <c r="AE393" s="1">
        <f t="shared" si="180"/>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76"/>
        <v>88804</v>
      </c>
      <c r="I394" s="89">
        <f t="shared" si="183"/>
        <v>1674</v>
      </c>
      <c r="J394" s="48">
        <v>12</v>
      </c>
      <c r="K394" s="56">
        <f t="shared" si="177"/>
        <v>80</v>
      </c>
      <c r="L394" s="48">
        <v>0</v>
      </c>
      <c r="M394" s="89">
        <f t="shared" si="178"/>
        <v>4635</v>
      </c>
      <c r="N394" s="48">
        <v>27</v>
      </c>
      <c r="O394" s="89">
        <f t="shared" si="179"/>
        <v>82495</v>
      </c>
      <c r="P394" s="111">
        <f t="shared" si="181"/>
        <v>1985</v>
      </c>
      <c r="Q394" s="57">
        <v>949349</v>
      </c>
      <c r="R394" s="48">
        <v>3103</v>
      </c>
      <c r="S394" s="118"/>
      <c r="T394" s="57">
        <v>35752</v>
      </c>
      <c r="U394" s="78"/>
      <c r="W394" s="121">
        <f t="shared" si="182"/>
        <v>44217</v>
      </c>
      <c r="X394" s="122">
        <f t="shared" si="171"/>
        <v>103</v>
      </c>
      <c r="Y394" s="97">
        <f t="shared" si="172"/>
        <v>88804</v>
      </c>
      <c r="Z394" s="123">
        <f t="shared" si="173"/>
        <v>44217</v>
      </c>
      <c r="AA394" s="97">
        <f t="shared" si="174"/>
        <v>0</v>
      </c>
      <c r="AB394" s="97">
        <f t="shared" si="175"/>
        <v>4635</v>
      </c>
      <c r="AE394" s="1">
        <f t="shared" si="180"/>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76"/>
        <v>88911</v>
      </c>
      <c r="I395" s="89">
        <f t="shared" si="183"/>
        <v>1750</v>
      </c>
      <c r="J395" s="48">
        <v>5</v>
      </c>
      <c r="K395" s="56">
        <f t="shared" si="177"/>
        <v>85</v>
      </c>
      <c r="L395" s="48">
        <v>0</v>
      </c>
      <c r="M395" s="89">
        <f t="shared" si="178"/>
        <v>4635</v>
      </c>
      <c r="N395" s="48">
        <v>31</v>
      </c>
      <c r="O395" s="89">
        <f t="shared" si="179"/>
        <v>82526</v>
      </c>
      <c r="P395" s="111">
        <f t="shared" si="181"/>
        <v>2455</v>
      </c>
      <c r="Q395" s="57">
        <v>951804</v>
      </c>
      <c r="R395" s="48">
        <v>1701</v>
      </c>
      <c r="S395" s="118"/>
      <c r="T395" s="57">
        <v>36503</v>
      </c>
      <c r="U395" s="78"/>
      <c r="W395" s="121">
        <f t="shared" si="182"/>
        <v>44218</v>
      </c>
      <c r="X395" s="122">
        <f t="shared" si="171"/>
        <v>107</v>
      </c>
      <c r="Y395" s="97">
        <f t="shared" si="172"/>
        <v>88911</v>
      </c>
      <c r="Z395" s="123">
        <f t="shared" si="173"/>
        <v>44218</v>
      </c>
      <c r="AA395" s="97">
        <f t="shared" si="174"/>
        <v>0</v>
      </c>
      <c r="AB395" s="97">
        <f t="shared" si="175"/>
        <v>4635</v>
      </c>
      <c r="AE395" s="1">
        <f t="shared" si="180"/>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76"/>
        <v>88991</v>
      </c>
      <c r="I396" s="89">
        <f t="shared" si="183"/>
        <v>1800</v>
      </c>
      <c r="J396" s="48">
        <v>9</v>
      </c>
      <c r="K396" s="56">
        <f t="shared" si="177"/>
        <v>94</v>
      </c>
      <c r="L396" s="48">
        <v>0</v>
      </c>
      <c r="M396" s="89">
        <f t="shared" si="178"/>
        <v>4635</v>
      </c>
      <c r="N396" s="48">
        <v>30</v>
      </c>
      <c r="O396" s="89">
        <f t="shared" si="179"/>
        <v>82556</v>
      </c>
      <c r="P396" s="111">
        <f t="shared" si="181"/>
        <v>2903</v>
      </c>
      <c r="Q396" s="57">
        <v>954707</v>
      </c>
      <c r="R396" s="48">
        <v>1722</v>
      </c>
      <c r="S396" s="118"/>
      <c r="T396" s="57">
        <v>37678</v>
      </c>
      <c r="U396" s="78"/>
      <c r="W396" s="121">
        <f t="shared" si="182"/>
        <v>44219</v>
      </c>
      <c r="X396" s="122">
        <f t="shared" si="171"/>
        <v>80</v>
      </c>
      <c r="Y396" s="97">
        <f t="shared" si="172"/>
        <v>88991</v>
      </c>
      <c r="Z396" s="123">
        <f t="shared" si="173"/>
        <v>44219</v>
      </c>
      <c r="AA396" s="97">
        <f t="shared" si="174"/>
        <v>0</v>
      </c>
      <c r="AB396" s="97">
        <f t="shared" si="175"/>
        <v>4635</v>
      </c>
      <c r="AE396" s="1">
        <f t="shared" si="180"/>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4">+H396+G397</f>
        <v>89115</v>
      </c>
      <c r="I397" s="89">
        <f t="shared" si="183"/>
        <v>1850</v>
      </c>
      <c r="J397" s="48">
        <v>15</v>
      </c>
      <c r="K397" s="56">
        <f t="shared" si="177"/>
        <v>109</v>
      </c>
      <c r="L397" s="48">
        <v>0</v>
      </c>
      <c r="M397" s="89">
        <f t="shared" si="178"/>
        <v>4635</v>
      </c>
      <c r="N397" s="48">
        <v>75</v>
      </c>
      <c r="O397" s="89">
        <f>+N397+O396-1</f>
        <v>82630</v>
      </c>
      <c r="P397" s="111">
        <f t="shared" si="181"/>
        <v>1826</v>
      </c>
      <c r="Q397" s="57">
        <v>956533</v>
      </c>
      <c r="R397" s="48">
        <v>1157</v>
      </c>
      <c r="S397" s="118"/>
      <c r="T397" s="57">
        <v>38345</v>
      </c>
      <c r="U397" s="78"/>
      <c r="W397" s="121">
        <f t="shared" si="182"/>
        <v>44220</v>
      </c>
      <c r="X397" s="122">
        <f t="shared" si="171"/>
        <v>124</v>
      </c>
      <c r="Y397" s="97">
        <f t="shared" si="172"/>
        <v>89115</v>
      </c>
      <c r="Z397" s="123">
        <f t="shared" si="173"/>
        <v>44220</v>
      </c>
      <c r="AA397" s="97">
        <f t="shared" si="174"/>
        <v>0</v>
      </c>
      <c r="AB397" s="97">
        <f t="shared" si="175"/>
        <v>4635</v>
      </c>
      <c r="AE397" s="1">
        <f t="shared" si="180"/>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4"/>
        <v>89197</v>
      </c>
      <c r="I398" s="89">
        <f t="shared" si="183"/>
        <v>1885</v>
      </c>
      <c r="J398" s="48">
        <v>1</v>
      </c>
      <c r="K398" s="56">
        <f t="shared" si="177"/>
        <v>110</v>
      </c>
      <c r="L398" s="48">
        <v>1</v>
      </c>
      <c r="M398" s="89">
        <f t="shared" si="178"/>
        <v>4636</v>
      </c>
      <c r="N398" s="48">
        <v>46</v>
      </c>
      <c r="O398" s="89">
        <f t="shared" ref="O398:O404" si="185">+N398+O397</f>
        <v>82676</v>
      </c>
      <c r="P398" s="111">
        <f t="shared" si="181"/>
        <v>1451</v>
      </c>
      <c r="Q398" s="57">
        <v>957984</v>
      </c>
      <c r="R398" s="48">
        <v>1351</v>
      </c>
      <c r="S398" s="118"/>
      <c r="T398" s="57">
        <v>38443</v>
      </c>
      <c r="U398" s="78"/>
      <c r="W398" s="121">
        <f t="shared" si="182"/>
        <v>44221</v>
      </c>
      <c r="X398" s="122">
        <f t="shared" si="171"/>
        <v>82</v>
      </c>
      <c r="Y398" s="97">
        <f t="shared" si="172"/>
        <v>89197</v>
      </c>
      <c r="Z398" s="123">
        <f t="shared" si="173"/>
        <v>44221</v>
      </c>
      <c r="AA398" s="97">
        <f t="shared" si="174"/>
        <v>1</v>
      </c>
      <c r="AB398" s="97">
        <f t="shared" si="175"/>
        <v>4636</v>
      </c>
      <c r="AE398" s="1">
        <f t="shared" si="180"/>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4"/>
        <v>89272</v>
      </c>
      <c r="I399" s="89">
        <f t="shared" si="183"/>
        <v>1862</v>
      </c>
      <c r="J399" s="48">
        <v>1</v>
      </c>
      <c r="K399" s="56">
        <f t="shared" si="177"/>
        <v>111</v>
      </c>
      <c r="L399" s="48">
        <v>0</v>
      </c>
      <c r="M399" s="89">
        <f t="shared" si="178"/>
        <v>4636</v>
      </c>
      <c r="N399" s="48">
        <v>98</v>
      </c>
      <c r="O399" s="89">
        <f t="shared" si="185"/>
        <v>82774</v>
      </c>
      <c r="P399" s="111">
        <f t="shared" si="181"/>
        <v>2978</v>
      </c>
      <c r="Q399" s="57">
        <v>960962</v>
      </c>
      <c r="R399" s="48">
        <v>1607</v>
      </c>
      <c r="S399" s="118"/>
      <c r="T399" s="57">
        <v>39811</v>
      </c>
      <c r="U399" s="78"/>
      <c r="W399" s="121">
        <f t="shared" si="182"/>
        <v>44222</v>
      </c>
      <c r="X399" s="122">
        <f t="shared" si="171"/>
        <v>75</v>
      </c>
      <c r="Y399" s="97">
        <f t="shared" si="172"/>
        <v>89272</v>
      </c>
      <c r="Z399" s="123">
        <f t="shared" si="173"/>
        <v>44222</v>
      </c>
      <c r="AA399" s="97">
        <f t="shared" si="174"/>
        <v>0</v>
      </c>
      <c r="AB399" s="97">
        <f t="shared" si="175"/>
        <v>4636</v>
      </c>
      <c r="AC399">
        <v>1</v>
      </c>
      <c r="AE399" s="1">
        <f t="shared" si="180"/>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4"/>
        <v>89326</v>
      </c>
      <c r="I400" s="89">
        <f t="shared" si="183"/>
        <v>1820</v>
      </c>
      <c r="J400" s="48">
        <v>-6</v>
      </c>
      <c r="K400" s="56">
        <f t="shared" si="177"/>
        <v>105</v>
      </c>
      <c r="L400" s="48">
        <v>0</v>
      </c>
      <c r="M400" s="89">
        <f t="shared" si="178"/>
        <v>4636</v>
      </c>
      <c r="N400" s="48">
        <v>96</v>
      </c>
      <c r="O400" s="89">
        <f t="shared" si="185"/>
        <v>82870</v>
      </c>
      <c r="P400" s="111">
        <f t="shared" si="181"/>
        <v>1355</v>
      </c>
      <c r="Q400" s="57">
        <v>962317</v>
      </c>
      <c r="R400" s="48">
        <v>1735</v>
      </c>
      <c r="S400" s="118"/>
      <c r="T400" s="57">
        <v>39429</v>
      </c>
      <c r="U400" s="78"/>
      <c r="W400" s="121">
        <f t="shared" si="182"/>
        <v>44223</v>
      </c>
      <c r="X400" s="122">
        <f t="shared" si="171"/>
        <v>54</v>
      </c>
      <c r="Y400" s="97">
        <f t="shared" si="172"/>
        <v>89326</v>
      </c>
      <c r="Z400" s="123">
        <f t="shared" si="173"/>
        <v>44223</v>
      </c>
      <c r="AA400" s="97">
        <f t="shared" si="174"/>
        <v>0</v>
      </c>
      <c r="AB400" s="97">
        <f t="shared" si="175"/>
        <v>4636</v>
      </c>
      <c r="AC400">
        <v>2</v>
      </c>
      <c r="AE400" s="1">
        <f t="shared" si="180"/>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4"/>
        <v>89378</v>
      </c>
      <c r="I401" s="89">
        <f t="shared" si="183"/>
        <v>1802</v>
      </c>
      <c r="J401" s="48">
        <v>-6</v>
      </c>
      <c r="K401" s="56">
        <f t="shared" si="177"/>
        <v>99</v>
      </c>
      <c r="L401" s="48">
        <v>0</v>
      </c>
      <c r="M401" s="89">
        <f t="shared" si="178"/>
        <v>4636</v>
      </c>
      <c r="N401" s="48">
        <v>70</v>
      </c>
      <c r="O401" s="89">
        <f t="shared" si="185"/>
        <v>82940</v>
      </c>
      <c r="P401" s="111">
        <f t="shared" si="181"/>
        <v>920</v>
      </c>
      <c r="Q401" s="57">
        <v>963237</v>
      </c>
      <c r="R401" s="48">
        <v>1448</v>
      </c>
      <c r="S401" s="118"/>
      <c r="T401" s="57">
        <v>38876</v>
      </c>
      <c r="U401" s="78"/>
      <c r="W401" s="121">
        <f t="shared" si="182"/>
        <v>44224</v>
      </c>
      <c r="X401" s="122">
        <f t="shared" si="171"/>
        <v>52</v>
      </c>
      <c r="Y401" s="97">
        <f t="shared" si="172"/>
        <v>89378</v>
      </c>
      <c r="Z401" s="123">
        <f t="shared" si="173"/>
        <v>44224</v>
      </c>
      <c r="AA401" s="97">
        <f t="shared" si="174"/>
        <v>0</v>
      </c>
      <c r="AB401" s="97">
        <f t="shared" si="175"/>
        <v>4636</v>
      </c>
      <c r="AC401">
        <v>3</v>
      </c>
      <c r="AE401" s="1">
        <f t="shared" si="180"/>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4"/>
        <v>89430</v>
      </c>
      <c r="I402" s="89">
        <f t="shared" si="183"/>
        <v>1711</v>
      </c>
      <c r="J402" s="48">
        <v>-21</v>
      </c>
      <c r="K402" s="56">
        <f t="shared" si="177"/>
        <v>78</v>
      </c>
      <c r="L402" s="48">
        <v>0</v>
      </c>
      <c r="M402" s="89">
        <f t="shared" si="178"/>
        <v>4636</v>
      </c>
      <c r="N402" s="48">
        <v>143</v>
      </c>
      <c r="O402" s="89">
        <f t="shared" si="185"/>
        <v>83083</v>
      </c>
      <c r="P402" s="111">
        <f t="shared" si="181"/>
        <v>1717</v>
      </c>
      <c r="Q402" s="57">
        <v>964954</v>
      </c>
      <c r="R402" s="48">
        <v>1374</v>
      </c>
      <c r="S402" s="118"/>
      <c r="T402" s="57">
        <v>39218</v>
      </c>
      <c r="U402" s="78"/>
      <c r="W402" s="121">
        <f t="shared" si="182"/>
        <v>44225</v>
      </c>
      <c r="X402" s="122">
        <f t="shared" si="171"/>
        <v>52</v>
      </c>
      <c r="Y402" s="97">
        <f t="shared" si="172"/>
        <v>89430</v>
      </c>
      <c r="Z402" s="123">
        <f t="shared" si="173"/>
        <v>44225</v>
      </c>
      <c r="AA402" s="97">
        <f t="shared" si="174"/>
        <v>0</v>
      </c>
      <c r="AB402" s="97">
        <f t="shared" si="175"/>
        <v>4636</v>
      </c>
      <c r="AC402">
        <v>4</v>
      </c>
      <c r="AE402" s="1">
        <f t="shared" si="180"/>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6">+H402+G403</f>
        <v>89522</v>
      </c>
      <c r="I403" s="89">
        <f t="shared" si="183"/>
        <v>1668</v>
      </c>
      <c r="J403" s="48">
        <v>-2</v>
      </c>
      <c r="K403" s="56">
        <f t="shared" si="177"/>
        <v>76</v>
      </c>
      <c r="L403" s="48">
        <v>0</v>
      </c>
      <c r="M403" s="89">
        <f t="shared" si="178"/>
        <v>4636</v>
      </c>
      <c r="N403" s="48">
        <v>135</v>
      </c>
      <c r="O403" s="89">
        <f t="shared" si="185"/>
        <v>83218</v>
      </c>
      <c r="P403" s="111">
        <f t="shared" si="181"/>
        <v>1146</v>
      </c>
      <c r="Q403" s="57">
        <v>966100</v>
      </c>
      <c r="R403" s="48">
        <v>1469</v>
      </c>
      <c r="S403" s="118"/>
      <c r="T403" s="57">
        <v>38895</v>
      </c>
      <c r="U403" s="78"/>
      <c r="W403" s="121">
        <f t="shared" si="182"/>
        <v>44226</v>
      </c>
      <c r="X403" s="122">
        <f t="shared" si="171"/>
        <v>92</v>
      </c>
      <c r="Y403" s="97">
        <f t="shared" si="172"/>
        <v>89522</v>
      </c>
      <c r="Z403" s="123">
        <f t="shared" si="173"/>
        <v>44226</v>
      </c>
      <c r="AA403" s="97">
        <f t="shared" si="174"/>
        <v>0</v>
      </c>
      <c r="AB403" s="97">
        <f t="shared" si="175"/>
        <v>4636</v>
      </c>
      <c r="AC403">
        <v>5</v>
      </c>
      <c r="AE403" s="1">
        <f t="shared" si="180"/>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6"/>
        <v>89564</v>
      </c>
      <c r="I404" s="89">
        <f t="shared" si="183"/>
        <v>1614</v>
      </c>
      <c r="J404" s="48">
        <v>-8</v>
      </c>
      <c r="K404" s="56">
        <f t="shared" si="177"/>
        <v>68</v>
      </c>
      <c r="L404" s="48">
        <v>0</v>
      </c>
      <c r="M404" s="89">
        <f t="shared" si="178"/>
        <v>4636</v>
      </c>
      <c r="N404" s="48">
        <v>96</v>
      </c>
      <c r="O404" s="89">
        <f t="shared" si="185"/>
        <v>83314</v>
      </c>
      <c r="P404" s="111">
        <f t="shared" si="181"/>
        <v>580</v>
      </c>
      <c r="Q404" s="57">
        <v>966680</v>
      </c>
      <c r="R404" s="48">
        <v>1254</v>
      </c>
      <c r="S404" s="118"/>
      <c r="T404" s="57">
        <v>38217</v>
      </c>
      <c r="U404" s="78"/>
      <c r="W404" s="121">
        <f t="shared" si="182"/>
        <v>44227</v>
      </c>
      <c r="X404" s="122">
        <f t="shared" si="171"/>
        <v>42</v>
      </c>
      <c r="Y404" s="97">
        <f t="shared" si="172"/>
        <v>89564</v>
      </c>
      <c r="Z404" s="123">
        <f t="shared" si="173"/>
        <v>44227</v>
      </c>
      <c r="AA404" s="97">
        <f t="shared" si="174"/>
        <v>0</v>
      </c>
      <c r="AB404" s="97">
        <f t="shared" si="175"/>
        <v>4636</v>
      </c>
      <c r="AC404">
        <v>6</v>
      </c>
      <c r="AE404" s="1">
        <f t="shared" ref="AE404:AE408" si="187">+B404</f>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6"/>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87"/>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6"/>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87"/>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6"/>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87"/>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6"/>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87"/>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ref="AE409" si="200">+B409</f>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ref="AE410:AE426" si="201">+B410</f>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201"/>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201"/>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201"/>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201"/>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201"/>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201"/>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201"/>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201"/>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201"/>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201"/>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201"/>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201"/>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201"/>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201"/>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26</v>
      </c>
      <c r="AE425" s="1">
        <f t="shared" si="201"/>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26</v>
      </c>
      <c r="AE426" s="1">
        <f t="shared" si="201"/>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26</v>
      </c>
      <c r="AE427" s="1">
        <f t="shared" ref="AE427:AE431" si="202">+B427</f>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26</v>
      </c>
      <c r="AE428" s="1">
        <f t="shared" si="202"/>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26</v>
      </c>
      <c r="AE429" s="1">
        <f t="shared" si="202"/>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26</v>
      </c>
      <c r="AE430" s="1">
        <f t="shared" si="202"/>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26</v>
      </c>
      <c r="AE431" s="1">
        <f t="shared" si="202"/>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26</v>
      </c>
      <c r="AE432" s="1">
        <f t="shared" ref="AE432:AE437" si="203">+B432</f>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26</v>
      </c>
      <c r="AE433" s="1">
        <f t="shared" si="203"/>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26</v>
      </c>
      <c r="AE434" s="1">
        <f t="shared" si="203"/>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26</v>
      </c>
      <c r="AE435" s="1">
        <f t="shared" si="203"/>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4">+H435+G436</f>
        <v>89952</v>
      </c>
      <c r="I436" s="89">
        <f t="shared" ref="I436" si="205">+H436-M436-O436</f>
        <v>178</v>
      </c>
      <c r="J436" s="48">
        <v>0</v>
      </c>
      <c r="K436" s="56">
        <f t="shared" si="189"/>
        <v>1</v>
      </c>
      <c r="L436" s="48">
        <v>0</v>
      </c>
      <c r="M436" s="89">
        <f t="shared" ref="M436" si="206">+L436+M435</f>
        <v>4636</v>
      </c>
      <c r="N436" s="48">
        <v>8</v>
      </c>
      <c r="O436" s="89">
        <f t="shared" ref="O436" si="207">+N436+O435</f>
        <v>85138</v>
      </c>
      <c r="P436" s="111">
        <f t="shared" ref="P436" si="208">+Q436-Q435</f>
        <v>237</v>
      </c>
      <c r="Q436" s="57">
        <v>980117</v>
      </c>
      <c r="R436" s="48">
        <v>840</v>
      </c>
      <c r="S436" s="118"/>
      <c r="T436" s="57">
        <v>4440</v>
      </c>
      <c r="U436" s="78"/>
      <c r="W436" s="121">
        <f t="shared" ref="W436" si="209">+B436</f>
        <v>44259</v>
      </c>
      <c r="X436" s="122">
        <f t="shared" ref="X436" si="210">+G436</f>
        <v>9</v>
      </c>
      <c r="Y436" s="97">
        <f t="shared" ref="Y436" si="211">+H436</f>
        <v>89952</v>
      </c>
      <c r="Z436" s="123">
        <f t="shared" ref="Z436" si="212">+B436</f>
        <v>44259</v>
      </c>
      <c r="AA436" s="97">
        <f t="shared" ref="AA436" si="213">+L436</f>
        <v>0</v>
      </c>
      <c r="AB436" s="97">
        <f t="shared" ref="AB436" si="214">+M436</f>
        <v>4636</v>
      </c>
      <c r="AC436">
        <v>26</v>
      </c>
      <c r="AE436" s="1">
        <f t="shared" si="203"/>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5">+H436+G437</f>
        <v>89962</v>
      </c>
      <c r="I437" s="89">
        <f t="shared" ref="I437" si="216">+H437-M437-O437</f>
        <v>173</v>
      </c>
      <c r="J437" s="48">
        <v>0</v>
      </c>
      <c r="K437" s="56">
        <f t="shared" ref="K437" si="217">+J437+K436</f>
        <v>1</v>
      </c>
      <c r="L437" s="48">
        <v>0</v>
      </c>
      <c r="M437" s="89">
        <f t="shared" ref="M437" si="218">+L437+M436</f>
        <v>4636</v>
      </c>
      <c r="N437" s="48">
        <v>15</v>
      </c>
      <c r="O437" s="89">
        <f t="shared" ref="O437" si="219">+N437+O436</f>
        <v>85153</v>
      </c>
      <c r="P437" s="111">
        <f t="shared" ref="P437" si="220">+Q437-Q436</f>
        <v>448</v>
      </c>
      <c r="Q437" s="57">
        <v>980565</v>
      </c>
      <c r="R437" s="48">
        <v>435</v>
      </c>
      <c r="S437" s="118"/>
      <c r="T437" s="57">
        <v>4451</v>
      </c>
      <c r="U437" s="78"/>
      <c r="W437" s="121">
        <f t="shared" ref="W437" si="221">+B437</f>
        <v>44260</v>
      </c>
      <c r="X437" s="122">
        <f t="shared" ref="X437" si="222">+G437</f>
        <v>10</v>
      </c>
      <c r="Y437" s="97">
        <f t="shared" ref="Y437" si="223">+H437</f>
        <v>89962</v>
      </c>
      <c r="Z437" s="123">
        <f t="shared" ref="Z437" si="224">+B437</f>
        <v>44260</v>
      </c>
      <c r="AA437" s="97">
        <f t="shared" ref="AA437" si="225">+L437</f>
        <v>0</v>
      </c>
      <c r="AB437" s="97">
        <f t="shared" ref="AB437" si="226">+M437</f>
        <v>4636</v>
      </c>
      <c r="AC437">
        <v>26</v>
      </c>
      <c r="AE437" s="1">
        <f t="shared" si="203"/>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7">+H437+G438</f>
        <v>89975</v>
      </c>
      <c r="I438" s="89">
        <f t="shared" ref="I438" si="228">+H438-M438-O438</f>
        <v>173</v>
      </c>
      <c r="J438" s="48">
        <v>-1</v>
      </c>
      <c r="K438" s="56">
        <f t="shared" ref="K438" si="229">+J438+K437</f>
        <v>0</v>
      </c>
      <c r="L438" s="48">
        <v>0</v>
      </c>
      <c r="M438" s="89">
        <f t="shared" ref="M438" si="230">+L438+M437</f>
        <v>4636</v>
      </c>
      <c r="N438" s="48">
        <v>13</v>
      </c>
      <c r="O438" s="89">
        <f t="shared" ref="O438" si="231">+N438+O437</f>
        <v>85166</v>
      </c>
      <c r="P438" s="111">
        <f t="shared" ref="P438" si="232">+Q438-Q437</f>
        <v>429</v>
      </c>
      <c r="Q438" s="57">
        <v>980994</v>
      </c>
      <c r="R438" s="48">
        <v>517</v>
      </c>
      <c r="S438" s="118"/>
      <c r="T438" s="57">
        <v>4358</v>
      </c>
      <c r="U438" s="78"/>
      <c r="W438" s="121">
        <f t="shared" ref="W438" si="233">+B438</f>
        <v>44261</v>
      </c>
      <c r="X438" s="122">
        <f t="shared" ref="X438" si="234">+G438</f>
        <v>13</v>
      </c>
      <c r="Y438" s="97">
        <f t="shared" ref="Y438" si="235">+H438</f>
        <v>89975</v>
      </c>
      <c r="Z438" s="123">
        <f t="shared" ref="Z438" si="236">+B438</f>
        <v>44261</v>
      </c>
      <c r="AA438" s="97">
        <f t="shared" ref="AA438" si="237">+L438</f>
        <v>0</v>
      </c>
      <c r="AB438" s="97">
        <f t="shared" ref="AB438" si="238">+M438</f>
        <v>4636</v>
      </c>
      <c r="AC438">
        <v>26</v>
      </c>
      <c r="AE438" s="1">
        <f t="shared" ref="AE438:AE449" si="239">+B438</f>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40">+H438+G439</f>
        <v>89994</v>
      </c>
      <c r="I439" s="89">
        <f t="shared" ref="I439" si="241">+H439-M439-O439</f>
        <v>183</v>
      </c>
      <c r="J439" s="48">
        <v>0</v>
      </c>
      <c r="K439" s="56">
        <f t="shared" ref="K439" si="242">+J439+K438</f>
        <v>0</v>
      </c>
      <c r="L439" s="48">
        <v>0</v>
      </c>
      <c r="M439" s="89">
        <f t="shared" ref="M439" si="243">+L439+M438</f>
        <v>4636</v>
      </c>
      <c r="N439" s="48">
        <v>9</v>
      </c>
      <c r="O439" s="89">
        <f t="shared" ref="O439" si="244">+N439+O438</f>
        <v>85175</v>
      </c>
      <c r="P439" s="111">
        <f t="shared" ref="P439" si="245">+Q439-Q438</f>
        <v>332</v>
      </c>
      <c r="Q439" s="57">
        <v>981326</v>
      </c>
      <c r="R439" s="48">
        <v>310</v>
      </c>
      <c r="S439" s="118"/>
      <c r="T439" s="57">
        <v>4379</v>
      </c>
      <c r="U439" s="78"/>
      <c r="W439" s="121">
        <f t="shared" ref="W439:W442" si="246">+B439</f>
        <v>44262</v>
      </c>
      <c r="X439" s="122">
        <f t="shared" ref="X439:X442" si="247">+G439</f>
        <v>19</v>
      </c>
      <c r="Y439" s="97">
        <f t="shared" ref="Y439:Y442" si="248">+H439</f>
        <v>89994</v>
      </c>
      <c r="Z439" s="123">
        <f t="shared" ref="Z439:Z442" si="249">+B439</f>
        <v>44262</v>
      </c>
      <c r="AA439" s="97">
        <f t="shared" ref="AA439:AA442" si="250">+L439</f>
        <v>0</v>
      </c>
      <c r="AB439" s="97">
        <f t="shared" ref="AB439:AB442" si="251">+M439</f>
        <v>4636</v>
      </c>
      <c r="AC439">
        <v>26</v>
      </c>
      <c r="AE439" s="1">
        <f t="shared" si="239"/>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2">+H439+G440</f>
        <v>90002</v>
      </c>
      <c r="I440" s="89">
        <f t="shared" ref="I440" si="253">+H440-M440-O440</f>
        <v>180</v>
      </c>
      <c r="J440" s="48">
        <v>0</v>
      </c>
      <c r="K440" s="56">
        <f t="shared" ref="K440" si="254">+J440+K439</f>
        <v>0</v>
      </c>
      <c r="L440" s="48">
        <v>0</v>
      </c>
      <c r="M440" s="89">
        <f t="shared" ref="M440" si="255">+L440+M439</f>
        <v>4636</v>
      </c>
      <c r="N440" s="48">
        <v>11</v>
      </c>
      <c r="O440" s="89">
        <f t="shared" ref="O440" si="256">+N440+O439</f>
        <v>85186</v>
      </c>
      <c r="P440" s="111">
        <f t="shared" ref="P440" si="257">+Q440-Q439</f>
        <v>432</v>
      </c>
      <c r="Q440" s="57">
        <v>981758</v>
      </c>
      <c r="R440" s="48">
        <v>268</v>
      </c>
      <c r="S440" s="118"/>
      <c r="T440" s="57">
        <v>4543</v>
      </c>
      <c r="U440" s="78"/>
      <c r="W440" s="121">
        <f t="shared" si="246"/>
        <v>44263</v>
      </c>
      <c r="X440" s="122">
        <f t="shared" si="247"/>
        <v>8</v>
      </c>
      <c r="Y440" s="97">
        <f t="shared" si="248"/>
        <v>90002</v>
      </c>
      <c r="Z440" s="123">
        <f t="shared" si="249"/>
        <v>44263</v>
      </c>
      <c r="AA440" s="97">
        <f t="shared" si="250"/>
        <v>0</v>
      </c>
      <c r="AB440" s="97">
        <f t="shared" si="251"/>
        <v>4636</v>
      </c>
      <c r="AC440">
        <v>26</v>
      </c>
      <c r="AE440" s="1">
        <f t="shared" si="23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8">+H440+G441</f>
        <v>90007</v>
      </c>
      <c r="I441" s="89">
        <f t="shared" ref="I441" si="259">+H441-M441-O441</f>
        <v>177</v>
      </c>
      <c r="J441" s="48">
        <v>0</v>
      </c>
      <c r="K441" s="56">
        <f t="shared" ref="K441" si="260">+J441+K440</f>
        <v>0</v>
      </c>
      <c r="L441" s="48">
        <v>0</v>
      </c>
      <c r="M441" s="89">
        <f t="shared" ref="M441" si="261">+L441+M440</f>
        <v>4636</v>
      </c>
      <c r="N441" s="48">
        <v>8</v>
      </c>
      <c r="O441" s="89">
        <f t="shared" ref="O441" si="262">+N441+O440</f>
        <v>85194</v>
      </c>
      <c r="P441" s="111">
        <f t="shared" ref="P441" si="263">+Q441-Q440</f>
        <v>362</v>
      </c>
      <c r="Q441" s="57">
        <v>982120</v>
      </c>
      <c r="R441" s="48">
        <v>206</v>
      </c>
      <c r="S441" s="118"/>
      <c r="T441" s="57">
        <v>4699</v>
      </c>
      <c r="U441" s="78"/>
      <c r="W441" s="121">
        <f t="shared" si="246"/>
        <v>44264</v>
      </c>
      <c r="X441" s="122">
        <f t="shared" si="247"/>
        <v>5</v>
      </c>
      <c r="Y441" s="97">
        <f t="shared" si="248"/>
        <v>90007</v>
      </c>
      <c r="Z441" s="123">
        <f t="shared" si="249"/>
        <v>44264</v>
      </c>
      <c r="AA441" s="97">
        <f t="shared" si="250"/>
        <v>0</v>
      </c>
      <c r="AB441" s="97">
        <f t="shared" si="251"/>
        <v>4636</v>
      </c>
      <c r="AC441">
        <v>26</v>
      </c>
      <c r="AE441" s="1">
        <f t="shared" si="23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4">+H441+G442</f>
        <v>90018</v>
      </c>
      <c r="I442" s="89">
        <f t="shared" ref="I442" si="265">+H442-M442-O442</f>
        <v>181</v>
      </c>
      <c r="J442" s="48">
        <v>0</v>
      </c>
      <c r="K442" s="56">
        <f t="shared" ref="K442" si="266">+J442+K441</f>
        <v>0</v>
      </c>
      <c r="L442" s="48">
        <v>0</v>
      </c>
      <c r="M442" s="89">
        <f t="shared" ref="M442" si="267">+L442+M441</f>
        <v>4636</v>
      </c>
      <c r="N442" s="48">
        <v>7</v>
      </c>
      <c r="O442" s="89">
        <f t="shared" ref="O442" si="268">+N442+O441</f>
        <v>85201</v>
      </c>
      <c r="P442" s="111">
        <f t="shared" ref="P442" si="269">+Q442-Q441</f>
        <v>289</v>
      </c>
      <c r="Q442" s="57">
        <v>982409</v>
      </c>
      <c r="R442" s="48">
        <v>235</v>
      </c>
      <c r="S442" s="118"/>
      <c r="T442" s="57">
        <v>4751</v>
      </c>
      <c r="U442" s="78"/>
      <c r="W442" s="121">
        <f t="shared" si="246"/>
        <v>44265</v>
      </c>
      <c r="X442" s="122">
        <f t="shared" si="247"/>
        <v>11</v>
      </c>
      <c r="Y442" s="97">
        <f t="shared" si="248"/>
        <v>90018</v>
      </c>
      <c r="Z442" s="123">
        <f t="shared" si="249"/>
        <v>44265</v>
      </c>
      <c r="AA442" s="97">
        <f t="shared" si="250"/>
        <v>0</v>
      </c>
      <c r="AB442" s="97">
        <f t="shared" si="251"/>
        <v>4636</v>
      </c>
      <c r="AC442">
        <v>26</v>
      </c>
      <c r="AE442" s="1">
        <f t="shared" si="23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70">+H442+G443</f>
        <v>90027</v>
      </c>
      <c r="I443" s="89">
        <f t="shared" ref="I443" si="271">+H443-M443-O443</f>
        <v>182</v>
      </c>
      <c r="J443" s="48">
        <v>0</v>
      </c>
      <c r="K443" s="56">
        <f t="shared" ref="K443" si="272">+J443+K442</f>
        <v>0</v>
      </c>
      <c r="L443" s="48">
        <v>0</v>
      </c>
      <c r="M443" s="89">
        <f t="shared" ref="M443" si="273">+L443+M442</f>
        <v>4636</v>
      </c>
      <c r="N443" s="48">
        <v>8</v>
      </c>
      <c r="O443" s="89">
        <f t="shared" ref="O443" si="274">+N443+O442</f>
        <v>85209</v>
      </c>
      <c r="P443" s="111">
        <f t="shared" ref="P443" si="275">+Q443-Q442</f>
        <v>278</v>
      </c>
      <c r="Q443" s="57">
        <v>982687</v>
      </c>
      <c r="R443" s="48">
        <v>435</v>
      </c>
      <c r="S443" s="118"/>
      <c r="T443" s="57">
        <v>4594</v>
      </c>
      <c r="U443" s="78"/>
      <c r="W443" s="121">
        <f t="shared" ref="W443" si="276">+B443</f>
        <v>44266</v>
      </c>
      <c r="X443" s="122">
        <f t="shared" ref="X443" si="277">+G443</f>
        <v>9</v>
      </c>
      <c r="Y443" s="97">
        <f t="shared" ref="Y443" si="278">+H443</f>
        <v>90027</v>
      </c>
      <c r="Z443" s="123">
        <f t="shared" ref="Z443" si="279">+B443</f>
        <v>44266</v>
      </c>
      <c r="AA443" s="97">
        <f t="shared" ref="AA443" si="280">+L443</f>
        <v>0</v>
      </c>
      <c r="AB443" s="97">
        <f t="shared" ref="AB443" si="281">+M443</f>
        <v>4636</v>
      </c>
      <c r="AC443">
        <v>26</v>
      </c>
      <c r="AE443" s="1">
        <f t="shared" si="23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2">+H443+G444</f>
        <v>90034</v>
      </c>
      <c r="I444" s="89">
        <f t="shared" ref="I444:I445" si="283">+H444-M444-O444</f>
        <v>184</v>
      </c>
      <c r="J444" s="48">
        <v>0</v>
      </c>
      <c r="K444" s="56">
        <f t="shared" ref="K444:K445" si="284">+J444+K443</f>
        <v>0</v>
      </c>
      <c r="L444" s="48">
        <v>0</v>
      </c>
      <c r="M444" s="89">
        <f t="shared" ref="M444:M445" si="285">+L444+M443</f>
        <v>4636</v>
      </c>
      <c r="N444" s="48">
        <v>5</v>
      </c>
      <c r="O444" s="89">
        <f t="shared" ref="O444:O445" si="286">+N444+O443</f>
        <v>85214</v>
      </c>
      <c r="P444" s="111">
        <f t="shared" ref="P444:P445" si="287">+Q444-Q443</f>
        <v>301</v>
      </c>
      <c r="Q444" s="57">
        <v>982988</v>
      </c>
      <c r="R444" s="48">
        <v>249</v>
      </c>
      <c r="S444" s="118"/>
      <c r="T444" s="57">
        <v>4646</v>
      </c>
      <c r="U444" s="78"/>
      <c r="W444" s="121">
        <f t="shared" ref="W444:W445" si="288">+B444</f>
        <v>44267</v>
      </c>
      <c r="X444" s="122">
        <f t="shared" ref="X444:X445" si="289">+G444</f>
        <v>7</v>
      </c>
      <c r="Y444" s="97">
        <f t="shared" ref="Y444:Y445" si="290">+H444</f>
        <v>90034</v>
      </c>
      <c r="Z444" s="123">
        <f t="shared" ref="Z444:Z445" si="291">+B444</f>
        <v>44267</v>
      </c>
      <c r="AA444" s="97">
        <f t="shared" ref="AA444:AA445" si="292">+L444</f>
        <v>0</v>
      </c>
      <c r="AB444" s="97">
        <f t="shared" ref="AB444:AB445" si="293">+M444</f>
        <v>4636</v>
      </c>
      <c r="AC444">
        <v>26</v>
      </c>
      <c r="AE444" s="1">
        <f t="shared" si="23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2"/>
        <v>90044</v>
      </c>
      <c r="I445" s="89">
        <f t="shared" si="283"/>
        <v>183</v>
      </c>
      <c r="J445" s="48">
        <v>0</v>
      </c>
      <c r="K445" s="56">
        <f t="shared" si="284"/>
        <v>0</v>
      </c>
      <c r="L445" s="48">
        <v>0</v>
      </c>
      <c r="M445" s="89">
        <f t="shared" si="285"/>
        <v>4636</v>
      </c>
      <c r="N445" s="48">
        <v>11</v>
      </c>
      <c r="O445" s="89">
        <f t="shared" si="286"/>
        <v>85225</v>
      </c>
      <c r="P445" s="111">
        <f t="shared" si="287"/>
        <v>303</v>
      </c>
      <c r="Q445" s="57">
        <v>983291</v>
      </c>
      <c r="R445" s="48">
        <v>353</v>
      </c>
      <c r="S445" s="118"/>
      <c r="T445" s="57">
        <v>4596</v>
      </c>
      <c r="U445" s="78"/>
      <c r="W445" s="1">
        <f t="shared" si="288"/>
        <v>44268</v>
      </c>
      <c r="X445" s="122">
        <f t="shared" si="289"/>
        <v>10</v>
      </c>
      <c r="Y445">
        <f t="shared" si="290"/>
        <v>90044</v>
      </c>
      <c r="Z445" s="123">
        <f t="shared" si="291"/>
        <v>44268</v>
      </c>
      <c r="AA445">
        <f t="shared" si="292"/>
        <v>0</v>
      </c>
      <c r="AB445">
        <f t="shared" si="293"/>
        <v>4636</v>
      </c>
      <c r="AC445">
        <v>26</v>
      </c>
      <c r="AE445" s="1">
        <f t="shared" si="23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4">+H445+G446</f>
        <v>90049</v>
      </c>
      <c r="I446" s="89">
        <f t="shared" ref="I446" si="295">+H446-M446-O446</f>
        <v>175</v>
      </c>
      <c r="J446" s="48">
        <v>0</v>
      </c>
      <c r="K446" s="56">
        <f t="shared" ref="K446" si="296">+J446+K445</f>
        <v>0</v>
      </c>
      <c r="L446" s="48">
        <v>0</v>
      </c>
      <c r="M446" s="89">
        <f t="shared" ref="M446" si="297">+L446+M445</f>
        <v>4636</v>
      </c>
      <c r="N446" s="48">
        <v>13</v>
      </c>
      <c r="O446" s="89">
        <f t="shared" ref="O446" si="298">+N446+O445</f>
        <v>85238</v>
      </c>
      <c r="P446" s="111">
        <f t="shared" ref="P446" si="299">+Q446-Q445</f>
        <v>152</v>
      </c>
      <c r="Q446" s="57">
        <v>983443</v>
      </c>
      <c r="R446" s="48">
        <v>617</v>
      </c>
      <c r="S446" s="118"/>
      <c r="T446" s="57">
        <v>4131</v>
      </c>
      <c r="U446" s="78"/>
      <c r="W446" s="1">
        <f t="shared" ref="W446" si="300">+B446</f>
        <v>44269</v>
      </c>
      <c r="X446" s="122">
        <f t="shared" ref="X446" si="301">+G446</f>
        <v>5</v>
      </c>
      <c r="Y446">
        <f t="shared" ref="Y446" si="302">+H446</f>
        <v>90049</v>
      </c>
      <c r="Z446" s="123">
        <f t="shared" ref="Z446" si="303">+B446</f>
        <v>44269</v>
      </c>
      <c r="AA446">
        <f t="shared" ref="AA446" si="304">+L446</f>
        <v>0</v>
      </c>
      <c r="AB446">
        <f t="shared" ref="AB446" si="305">+M446</f>
        <v>4636</v>
      </c>
      <c r="AC446">
        <v>26</v>
      </c>
      <c r="AE446" s="1">
        <f t="shared" si="23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6">+H446+G447</f>
        <v>90062</v>
      </c>
      <c r="I447" s="89">
        <f t="shared" ref="I447" si="307">+H447-M447-O447</f>
        <v>182</v>
      </c>
      <c r="J447" s="48">
        <v>0</v>
      </c>
      <c r="K447" s="56">
        <f t="shared" ref="K447" si="308">+J447+K446</f>
        <v>0</v>
      </c>
      <c r="L447" s="48">
        <v>0</v>
      </c>
      <c r="M447" s="89">
        <f t="shared" ref="M447" si="309">+L447+M446</f>
        <v>4636</v>
      </c>
      <c r="N447" s="48">
        <v>6</v>
      </c>
      <c r="O447" s="89">
        <f t="shared" ref="O447" si="310">+N447+O446</f>
        <v>85244</v>
      </c>
      <c r="P447" s="111">
        <f t="shared" ref="P447" si="311">+Q447-Q446</f>
        <v>157</v>
      </c>
      <c r="Q447" s="57">
        <v>983600</v>
      </c>
      <c r="R447" s="48">
        <v>328</v>
      </c>
      <c r="S447" s="118"/>
      <c r="T447" s="57">
        <v>3957</v>
      </c>
      <c r="U447" s="78"/>
      <c r="W447" s="1">
        <f t="shared" ref="W447" si="312">+B447</f>
        <v>44270</v>
      </c>
      <c r="X447" s="122">
        <f t="shared" ref="X447" si="313">+G447</f>
        <v>13</v>
      </c>
      <c r="Y447">
        <f t="shared" ref="Y447" si="314">+H447</f>
        <v>90062</v>
      </c>
      <c r="Z447" s="123">
        <f t="shared" ref="Z447" si="315">+B447</f>
        <v>44270</v>
      </c>
      <c r="AA447">
        <f t="shared" ref="AA447" si="316">+L447</f>
        <v>0</v>
      </c>
      <c r="AB447">
        <f t="shared" ref="AB447" si="317">+M447</f>
        <v>4636</v>
      </c>
      <c r="AC447">
        <v>26</v>
      </c>
      <c r="AE447" s="1">
        <f t="shared" si="23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8">+H447+G448</f>
        <v>90066</v>
      </c>
      <c r="I448" s="89">
        <f t="shared" ref="I448" si="319">+H448-M448-O448</f>
        <v>176</v>
      </c>
      <c r="J448" s="48">
        <v>0</v>
      </c>
      <c r="K448" s="56">
        <f t="shared" ref="K448" si="320">+J448+K447</f>
        <v>0</v>
      </c>
      <c r="L448" s="48">
        <v>0</v>
      </c>
      <c r="M448" s="89">
        <f t="shared" ref="M448" si="321">+L448+M447</f>
        <v>4636</v>
      </c>
      <c r="N448" s="48">
        <v>10</v>
      </c>
      <c r="O448" s="89">
        <f t="shared" ref="O448" si="322">+N448+O447</f>
        <v>85254</v>
      </c>
      <c r="P448" s="111">
        <f t="shared" ref="P448" si="323">+Q448-Q447</f>
        <v>632</v>
      </c>
      <c r="Q448" s="57">
        <v>984232</v>
      </c>
      <c r="R448" s="48">
        <v>411</v>
      </c>
      <c r="S448" s="118"/>
      <c r="T448" s="57">
        <v>4178</v>
      </c>
      <c r="U448" s="78"/>
      <c r="W448" s="1">
        <f t="shared" ref="W448" si="324">+B448</f>
        <v>44271</v>
      </c>
      <c r="X448" s="122">
        <f t="shared" ref="X448" si="325">+G448</f>
        <v>4</v>
      </c>
      <c r="Y448">
        <f t="shared" ref="Y448" si="326">+H448</f>
        <v>90066</v>
      </c>
      <c r="Z448" s="123">
        <f t="shared" ref="Z448" si="327">+B448</f>
        <v>44271</v>
      </c>
      <c r="AA448">
        <f t="shared" ref="AA448" si="328">+L448</f>
        <v>0</v>
      </c>
      <c r="AB448">
        <f t="shared" ref="AB448" si="329">+M448</f>
        <v>4636</v>
      </c>
      <c r="AC448">
        <v>26</v>
      </c>
      <c r="AE448" s="1">
        <f t="shared" si="23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30">+H448+G449</f>
        <v>90072</v>
      </c>
      <c r="I449" s="89">
        <f t="shared" ref="I449" si="331">+H449-M449-O449</f>
        <v>169</v>
      </c>
      <c r="J449" s="48">
        <v>0</v>
      </c>
      <c r="K449" s="56">
        <f t="shared" ref="K449" si="332">+J449+K448</f>
        <v>0</v>
      </c>
      <c r="L449" s="48">
        <v>0</v>
      </c>
      <c r="M449" s="89">
        <f t="shared" ref="M449" si="333">+L449+M448</f>
        <v>4636</v>
      </c>
      <c r="N449" s="48">
        <v>13</v>
      </c>
      <c r="O449" s="89">
        <f t="shared" ref="O449" si="334">+N449+O448</f>
        <v>85267</v>
      </c>
      <c r="P449" s="111">
        <f t="shared" ref="P449" si="335">+Q449-Q448</f>
        <v>184</v>
      </c>
      <c r="Q449" s="57">
        <v>984416</v>
      </c>
      <c r="R449" s="48">
        <v>232</v>
      </c>
      <c r="S449" s="118"/>
      <c r="T449" s="57">
        <v>4130</v>
      </c>
      <c r="U449" s="78"/>
      <c r="W449" s="1">
        <f t="shared" ref="W449" si="336">+B449</f>
        <v>44272</v>
      </c>
      <c r="X449" s="122">
        <f t="shared" ref="X449" si="337">+G449</f>
        <v>6</v>
      </c>
      <c r="Y449">
        <f t="shared" ref="Y449" si="338">+H449</f>
        <v>90072</v>
      </c>
      <c r="Z449" s="123">
        <f t="shared" ref="Z449" si="339">+B449</f>
        <v>44272</v>
      </c>
      <c r="AA449">
        <f t="shared" ref="AA449" si="340">+L449</f>
        <v>0</v>
      </c>
      <c r="AB449">
        <f t="shared" ref="AB449" si="341">+M449</f>
        <v>4636</v>
      </c>
      <c r="AC449">
        <v>26</v>
      </c>
      <c r="AE449" s="1">
        <f t="shared" si="23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2">+H449+G450</f>
        <v>90083</v>
      </c>
      <c r="I450" s="89">
        <f t="shared" ref="I450" si="343">+H450-M450-O450</f>
        <v>164</v>
      </c>
      <c r="J450" s="48">
        <v>0</v>
      </c>
      <c r="K450" s="56">
        <f t="shared" ref="K450" si="344">+J450+K449</f>
        <v>0</v>
      </c>
      <c r="L450" s="48">
        <v>0</v>
      </c>
      <c r="M450" s="89">
        <f t="shared" ref="M450" si="345">+L450+M449</f>
        <v>4636</v>
      </c>
      <c r="N450" s="48">
        <v>16</v>
      </c>
      <c r="O450" s="89">
        <f t="shared" ref="O450" si="346">+N450+O449</f>
        <v>85283</v>
      </c>
      <c r="P450" s="111">
        <f t="shared" ref="P450" si="347">+Q450-Q449</f>
        <v>118</v>
      </c>
      <c r="Q450" s="57">
        <v>984534</v>
      </c>
      <c r="R450" s="48">
        <v>696</v>
      </c>
      <c r="S450" s="118"/>
      <c r="T450" s="57">
        <v>3552</v>
      </c>
      <c r="U450" s="78"/>
      <c r="W450" s="1">
        <f t="shared" ref="W450" si="348">+B450</f>
        <v>44273</v>
      </c>
      <c r="X450" s="122">
        <f t="shared" ref="X450" si="349">+G450</f>
        <v>11</v>
      </c>
      <c r="Y450">
        <f t="shared" ref="Y450" si="350">+H450</f>
        <v>90083</v>
      </c>
      <c r="Z450" s="123">
        <f t="shared" ref="Z450" si="351">+B450</f>
        <v>44273</v>
      </c>
      <c r="AA450">
        <f t="shared" ref="AA450" si="352">+L450</f>
        <v>0</v>
      </c>
      <c r="AB450">
        <f t="shared" ref="AB450" si="353">+M450</f>
        <v>4636</v>
      </c>
      <c r="AC450">
        <v>26</v>
      </c>
      <c r="AE450" s="1">
        <f t="shared" ref="AE450:AE455" si="354">+B450</f>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5">+H450+G451</f>
        <v>90087</v>
      </c>
      <c r="I451" s="89">
        <f t="shared" ref="I451" si="356">+H451-M451-O451</f>
        <v>162</v>
      </c>
      <c r="J451" s="48">
        <v>0</v>
      </c>
      <c r="K451" s="56">
        <f t="shared" ref="K451" si="357">+J451+K450</f>
        <v>0</v>
      </c>
      <c r="L451" s="48">
        <v>0</v>
      </c>
      <c r="M451" s="89">
        <f t="shared" ref="M451" si="358">+L451+M450</f>
        <v>4636</v>
      </c>
      <c r="N451" s="48">
        <v>6</v>
      </c>
      <c r="O451" s="89">
        <f t="shared" ref="O451" si="359">+N451+O450</f>
        <v>85289</v>
      </c>
      <c r="P451" s="111">
        <f t="shared" ref="P451" si="360">+Q451-Q450</f>
        <v>336</v>
      </c>
      <c r="Q451" s="57">
        <v>984870</v>
      </c>
      <c r="R451" s="48">
        <v>465</v>
      </c>
      <c r="S451" s="118"/>
      <c r="T451" s="57">
        <v>3423</v>
      </c>
      <c r="U451" s="78"/>
      <c r="W451" s="1">
        <f t="shared" ref="W451" si="361">+B451</f>
        <v>44274</v>
      </c>
      <c r="X451" s="122">
        <f t="shared" ref="X451" si="362">+G451</f>
        <v>4</v>
      </c>
      <c r="Y451">
        <f t="shared" ref="Y451" si="363">+H451</f>
        <v>90087</v>
      </c>
      <c r="Z451" s="123">
        <f t="shared" ref="Z451" si="364">+B451</f>
        <v>44274</v>
      </c>
      <c r="AA451">
        <f t="shared" ref="AA451" si="365">+L451</f>
        <v>0</v>
      </c>
      <c r="AB451">
        <f t="shared" ref="AB451" si="366">+M451</f>
        <v>4636</v>
      </c>
      <c r="AC451">
        <v>26</v>
      </c>
      <c r="AE451" s="1">
        <f t="shared" si="354"/>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7">+H451+G452</f>
        <v>90099</v>
      </c>
      <c r="I452" s="89">
        <f t="shared" ref="I452" si="368">+H452-M452-O452</f>
        <v>165</v>
      </c>
      <c r="J452" s="48">
        <v>0</v>
      </c>
      <c r="K452" s="56">
        <f t="shared" ref="K452" si="369">+J452+K451</f>
        <v>0</v>
      </c>
      <c r="L452" s="48">
        <v>0</v>
      </c>
      <c r="M452" s="89">
        <f t="shared" ref="M452" si="370">+L452+M451</f>
        <v>4636</v>
      </c>
      <c r="N452" s="48">
        <v>9</v>
      </c>
      <c r="O452" s="89">
        <f t="shared" ref="O452" si="371">+N452+O451</f>
        <v>85298</v>
      </c>
      <c r="P452" s="111">
        <f t="shared" ref="P452" si="372">+Q452-Q451</f>
        <v>268</v>
      </c>
      <c r="Q452" s="57">
        <v>985138</v>
      </c>
      <c r="R452" s="48">
        <v>370</v>
      </c>
      <c r="S452" s="118"/>
      <c r="T452" s="57">
        <v>3321</v>
      </c>
      <c r="U452" s="78"/>
      <c r="W452" s="1">
        <f t="shared" ref="W452:W453" si="373">+B452</f>
        <v>44275</v>
      </c>
      <c r="X452" s="122">
        <f t="shared" ref="X452:X453" si="374">+G452</f>
        <v>12</v>
      </c>
      <c r="Y452">
        <f t="shared" ref="Y452:Y453" si="375">+H452</f>
        <v>90099</v>
      </c>
      <c r="Z452" s="123">
        <f t="shared" ref="Z452:Z453" si="376">+B452</f>
        <v>44275</v>
      </c>
      <c r="AA452">
        <f t="shared" ref="AA452:AA453" si="377">+L452</f>
        <v>0</v>
      </c>
      <c r="AB452">
        <f t="shared" ref="AB452:AB453" si="378">+M452</f>
        <v>4636</v>
      </c>
      <c r="AC452">
        <v>26</v>
      </c>
      <c r="AE452" s="1">
        <f t="shared" si="354"/>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9">+H452+G453</f>
        <v>90106</v>
      </c>
      <c r="I453" s="89">
        <f t="shared" ref="I453" si="380">+H453-M453-O453</f>
        <v>161</v>
      </c>
      <c r="J453" s="48">
        <v>0</v>
      </c>
      <c r="K453" s="56">
        <f t="shared" ref="K453" si="381">+J453+K452</f>
        <v>0</v>
      </c>
      <c r="L453" s="48">
        <v>0</v>
      </c>
      <c r="M453" s="89">
        <f t="shared" ref="M453" si="382">+L453+M452</f>
        <v>4636</v>
      </c>
      <c r="N453" s="48">
        <v>11</v>
      </c>
      <c r="O453" s="89">
        <f t="shared" ref="O453" si="383">+N453+O452</f>
        <v>85309</v>
      </c>
      <c r="P453" s="111">
        <f t="shared" ref="P453" si="384">+Q453-Q452</f>
        <v>327</v>
      </c>
      <c r="Q453" s="57">
        <v>985465</v>
      </c>
      <c r="R453" s="48">
        <v>284</v>
      </c>
      <c r="S453" s="118"/>
      <c r="T453" s="57">
        <v>3364</v>
      </c>
      <c r="U453" s="78"/>
      <c r="W453" s="1">
        <f t="shared" si="373"/>
        <v>44276</v>
      </c>
      <c r="X453" s="122">
        <f t="shared" si="374"/>
        <v>7</v>
      </c>
      <c r="Y453">
        <f t="shared" si="375"/>
        <v>90106</v>
      </c>
      <c r="Z453" s="123">
        <f t="shared" si="376"/>
        <v>44276</v>
      </c>
      <c r="AA453">
        <f t="shared" si="377"/>
        <v>0</v>
      </c>
      <c r="AB453">
        <f t="shared" si="378"/>
        <v>4636</v>
      </c>
      <c r="AC453">
        <v>26</v>
      </c>
      <c r="AE453" s="1">
        <f t="shared" si="354"/>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5">+H453+G454</f>
        <v>90115</v>
      </c>
      <c r="I454" s="89">
        <f t="shared" ref="I454" si="386">+H454-M454-O454</f>
        <v>158</v>
      </c>
      <c r="J454" s="48">
        <v>0</v>
      </c>
      <c r="K454" s="56">
        <f t="shared" ref="K454" si="387">+J454+K453</f>
        <v>0</v>
      </c>
      <c r="L454" s="48">
        <v>0</v>
      </c>
      <c r="M454" s="89">
        <f t="shared" ref="M454" si="388">+L454+M453</f>
        <v>4636</v>
      </c>
      <c r="N454" s="48">
        <v>12</v>
      </c>
      <c r="O454" s="89">
        <f t="shared" ref="O454" si="389">+N454+O453</f>
        <v>85321</v>
      </c>
      <c r="P454" s="111">
        <f t="shared" ref="P454" si="390">+Q454-Q453</f>
        <v>55</v>
      </c>
      <c r="Q454" s="57">
        <v>985520</v>
      </c>
      <c r="R454" s="48">
        <v>238</v>
      </c>
      <c r="S454" s="118"/>
      <c r="T454" s="57">
        <v>3181</v>
      </c>
      <c r="U454" s="78"/>
      <c r="W454" s="1">
        <f t="shared" ref="W454" si="391">+B454</f>
        <v>44277</v>
      </c>
      <c r="X454" s="122">
        <f t="shared" ref="X454" si="392">+G454</f>
        <v>9</v>
      </c>
      <c r="Y454">
        <f t="shared" ref="Y454" si="393">+H454</f>
        <v>90115</v>
      </c>
      <c r="Z454" s="123">
        <f t="shared" ref="Z454" si="394">+B454</f>
        <v>44277</v>
      </c>
      <c r="AA454">
        <f t="shared" ref="AA454" si="395">+L454</f>
        <v>0</v>
      </c>
      <c r="AB454">
        <f t="shared" ref="AB454" si="396">+M454</f>
        <v>4636</v>
      </c>
      <c r="AC454">
        <v>26</v>
      </c>
      <c r="AE454" s="1">
        <f t="shared" si="354"/>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7">+H454+G455</f>
        <v>90125</v>
      </c>
      <c r="I455" s="89">
        <f t="shared" ref="I455" si="398">+H455-M455-O455</f>
        <v>158</v>
      </c>
      <c r="J455" s="48">
        <v>0</v>
      </c>
      <c r="K455" s="56">
        <f t="shared" ref="K455" si="399">+J455+K454</f>
        <v>0</v>
      </c>
      <c r="L455" s="48">
        <v>0</v>
      </c>
      <c r="M455" s="89">
        <f t="shared" ref="M455" si="400">+L455+M454</f>
        <v>4636</v>
      </c>
      <c r="N455" s="48">
        <v>10</v>
      </c>
      <c r="O455" s="89">
        <f t="shared" ref="O455" si="401">+N455+O454</f>
        <v>85331</v>
      </c>
      <c r="P455" s="111">
        <f t="shared" ref="P455" si="402">+Q455-Q454</f>
        <v>453</v>
      </c>
      <c r="Q455" s="57">
        <v>985973</v>
      </c>
      <c r="R455" s="48">
        <v>166</v>
      </c>
      <c r="S455" s="118"/>
      <c r="T455" s="57">
        <v>3467</v>
      </c>
      <c r="U455" s="78"/>
      <c r="W455" s="1">
        <f t="shared" ref="W455:W456" si="403">+B455</f>
        <v>44278</v>
      </c>
      <c r="X455" s="122">
        <f t="shared" ref="X455:X456" si="404">+G455</f>
        <v>10</v>
      </c>
      <c r="Y455">
        <f t="shared" ref="Y455:Y456" si="405">+H455</f>
        <v>90125</v>
      </c>
      <c r="Z455" s="123">
        <f t="shared" ref="Z455:Z456" si="406">+B455</f>
        <v>44278</v>
      </c>
      <c r="AA455">
        <f t="shared" ref="AA455:AA456" si="407">+L455</f>
        <v>0</v>
      </c>
      <c r="AB455">
        <f t="shared" ref="AB455:AB456" si="408">+M455</f>
        <v>4636</v>
      </c>
      <c r="AC455">
        <v>26</v>
      </c>
      <c r="AE455" s="1">
        <f t="shared" si="354"/>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9">+H455+G456</f>
        <v>90136</v>
      </c>
      <c r="I456" s="89">
        <f t="shared" ref="I456" si="410">+H456-M456-O456</f>
        <v>165</v>
      </c>
      <c r="J456" s="48">
        <v>0</v>
      </c>
      <c r="K456" s="56">
        <f t="shared" ref="K456" si="411">+J456+K455</f>
        <v>0</v>
      </c>
      <c r="L456" s="48">
        <v>0</v>
      </c>
      <c r="M456" s="89">
        <f t="shared" ref="M456" si="412">+L456+M455</f>
        <v>4636</v>
      </c>
      <c r="N456" s="48">
        <v>4</v>
      </c>
      <c r="O456" s="89">
        <f t="shared" ref="O456" si="413">+N456+O455</f>
        <v>85335</v>
      </c>
      <c r="P456" s="111">
        <f t="shared" ref="P456" si="414">+Q456-Q455</f>
        <v>464</v>
      </c>
      <c r="Q456" s="57">
        <v>986437</v>
      </c>
      <c r="R456" s="48">
        <v>327</v>
      </c>
      <c r="S456" s="118"/>
      <c r="T456" s="57">
        <v>3604</v>
      </c>
      <c r="U456" s="78"/>
      <c r="W456" s="1">
        <f t="shared" si="403"/>
        <v>44279</v>
      </c>
      <c r="X456" s="122">
        <f t="shared" si="404"/>
        <v>11</v>
      </c>
      <c r="Y456">
        <f t="shared" si="405"/>
        <v>90136</v>
      </c>
      <c r="Z456" s="123">
        <f t="shared" si="406"/>
        <v>44279</v>
      </c>
      <c r="AA456">
        <f t="shared" si="407"/>
        <v>0</v>
      </c>
      <c r="AB456">
        <f t="shared" si="408"/>
        <v>4636</v>
      </c>
      <c r="AC456">
        <v>26</v>
      </c>
      <c r="AE456" s="1">
        <f t="shared" ref="AE456:AE463" si="415">+B456</f>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6">+H456+G457</f>
        <v>90147</v>
      </c>
      <c r="I457" s="89">
        <f t="shared" ref="I457" si="417">+H457-M457-O457</f>
        <v>163</v>
      </c>
      <c r="J457" s="48">
        <v>0</v>
      </c>
      <c r="K457" s="56">
        <f t="shared" ref="K457" si="418">+J457+K456</f>
        <v>0</v>
      </c>
      <c r="L457" s="48">
        <v>0</v>
      </c>
      <c r="M457" s="89">
        <f t="shared" ref="M457" si="419">+L457+M456</f>
        <v>4636</v>
      </c>
      <c r="N457" s="48">
        <v>13</v>
      </c>
      <c r="O457" s="89">
        <f t="shared" ref="O457" si="420">+N457+O456</f>
        <v>85348</v>
      </c>
      <c r="P457" s="111">
        <f t="shared" ref="P457" si="421">+Q457-Q456</f>
        <v>435</v>
      </c>
      <c r="Q457" s="57">
        <v>986872</v>
      </c>
      <c r="R457" s="48">
        <v>357</v>
      </c>
      <c r="S457" s="118"/>
      <c r="T457" s="57">
        <v>3682</v>
      </c>
      <c r="U457" s="78"/>
      <c r="W457" s="1">
        <f t="shared" ref="W457" si="422">+B457</f>
        <v>44280</v>
      </c>
      <c r="X457" s="122">
        <f t="shared" ref="X457" si="423">+G457</f>
        <v>11</v>
      </c>
      <c r="Y457">
        <f t="shared" ref="Y457" si="424">+H457</f>
        <v>90147</v>
      </c>
      <c r="Z457" s="123">
        <f t="shared" ref="Z457" si="425">+B457</f>
        <v>44280</v>
      </c>
      <c r="AA457">
        <f t="shared" ref="AA457" si="426">+L457</f>
        <v>0</v>
      </c>
      <c r="AB457">
        <f t="shared" ref="AB457" si="427">+M457</f>
        <v>4636</v>
      </c>
      <c r="AC457">
        <v>26</v>
      </c>
      <c r="AE457" s="1">
        <f t="shared" si="415"/>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8">+H457+G458</f>
        <v>90159</v>
      </c>
      <c r="I458" s="89">
        <f t="shared" ref="I458" si="429">+H458-M458-O458</f>
        <v>161</v>
      </c>
      <c r="J458" s="48">
        <v>1</v>
      </c>
      <c r="K458" s="56">
        <f t="shared" ref="K458" si="430">+J458+K457</f>
        <v>1</v>
      </c>
      <c r="L458" s="48">
        <v>0</v>
      </c>
      <c r="M458" s="89">
        <f t="shared" ref="M458" si="431">+L458+M457</f>
        <v>4636</v>
      </c>
      <c r="N458" s="48">
        <v>14</v>
      </c>
      <c r="O458" s="89">
        <f t="shared" ref="O458" si="432">+N458+O457</f>
        <v>85362</v>
      </c>
      <c r="P458" s="111">
        <f t="shared" ref="P458" si="433">+Q458-Q457</f>
        <v>600</v>
      </c>
      <c r="Q458" s="57">
        <v>987472</v>
      </c>
      <c r="R458" s="48">
        <v>244</v>
      </c>
      <c r="S458" s="118"/>
      <c r="T458" s="57">
        <v>4036</v>
      </c>
      <c r="U458" s="78"/>
      <c r="W458" s="1">
        <f t="shared" ref="W458" si="434">+B458</f>
        <v>44281</v>
      </c>
      <c r="X458" s="122">
        <f t="shared" ref="X458" si="435">+G458</f>
        <v>12</v>
      </c>
      <c r="Y458">
        <f t="shared" ref="Y458" si="436">+H458</f>
        <v>90159</v>
      </c>
      <c r="Z458" s="123">
        <f t="shared" ref="Z458" si="437">+B458</f>
        <v>44281</v>
      </c>
      <c r="AA458">
        <f t="shared" ref="AA458" si="438">+L458</f>
        <v>0</v>
      </c>
      <c r="AB458">
        <f t="shared" ref="AB458" si="439">+M458</f>
        <v>4636</v>
      </c>
      <c r="AC458">
        <v>26</v>
      </c>
      <c r="AE458" s="1">
        <f t="shared" si="415"/>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40">+H458+G459</f>
        <v>90167</v>
      </c>
      <c r="I459" s="89">
        <f t="shared" ref="I459" si="441">+H459-M459-O459</f>
        <v>167</v>
      </c>
      <c r="J459" s="48">
        <v>0</v>
      </c>
      <c r="K459" s="56">
        <f t="shared" ref="K459" si="442">+J459+K458</f>
        <v>1</v>
      </c>
      <c r="L459" s="48">
        <v>0</v>
      </c>
      <c r="M459" s="89">
        <f t="shared" ref="M459" si="443">+L459+M458</f>
        <v>4636</v>
      </c>
      <c r="N459" s="48">
        <v>2</v>
      </c>
      <c r="O459" s="89">
        <f t="shared" ref="O459" si="444">+N459+O458</f>
        <v>85364</v>
      </c>
      <c r="P459" s="111">
        <f t="shared" ref="P459" si="445">+Q459-Q458</f>
        <v>548</v>
      </c>
      <c r="Q459" s="57">
        <v>988020</v>
      </c>
      <c r="R459" s="48">
        <v>264</v>
      </c>
      <c r="S459" s="118"/>
      <c r="T459" s="57">
        <v>4320</v>
      </c>
      <c r="U459" s="78"/>
      <c r="W459" s="1">
        <f t="shared" ref="W459" si="446">+B459</f>
        <v>44282</v>
      </c>
      <c r="X459" s="122">
        <f t="shared" ref="X459" si="447">+G459</f>
        <v>8</v>
      </c>
      <c r="Y459">
        <f t="shared" ref="Y459" si="448">+H459</f>
        <v>90167</v>
      </c>
      <c r="Z459" s="123">
        <f t="shared" ref="Z459" si="449">+B459</f>
        <v>44282</v>
      </c>
      <c r="AA459">
        <f t="shared" ref="AA459" si="450">+L459</f>
        <v>0</v>
      </c>
      <c r="AB459">
        <f t="shared" ref="AB459" si="451">+M459</f>
        <v>4636</v>
      </c>
      <c r="AC459">
        <v>26</v>
      </c>
      <c r="AE459" s="1">
        <f t="shared" si="415"/>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52">+H459+G460</f>
        <v>90182</v>
      </c>
      <c r="I460" s="89">
        <f t="shared" ref="I460" si="453">+H460-M460-O460</f>
        <v>172</v>
      </c>
      <c r="J460" s="48">
        <v>0</v>
      </c>
      <c r="K460" s="56">
        <f t="shared" ref="K460" si="454">+J460+K459</f>
        <v>1</v>
      </c>
      <c r="L460" s="48">
        <v>0</v>
      </c>
      <c r="M460" s="89">
        <f t="shared" ref="M460" si="455">+L460+M459</f>
        <v>4636</v>
      </c>
      <c r="N460" s="48">
        <v>10</v>
      </c>
      <c r="O460" s="89">
        <f t="shared" ref="O460" si="456">+N460+O459</f>
        <v>85374</v>
      </c>
      <c r="P460" s="111">
        <f t="shared" ref="P460" si="457">+Q460-Q459</f>
        <v>481</v>
      </c>
      <c r="Q460" s="57">
        <v>988501</v>
      </c>
      <c r="R460" s="48">
        <v>226</v>
      </c>
      <c r="S460" s="118"/>
      <c r="T460" s="57">
        <v>4574</v>
      </c>
      <c r="U460" s="78"/>
      <c r="W460" s="1">
        <f t="shared" ref="W460" si="458">+B460</f>
        <v>44283</v>
      </c>
      <c r="X460" s="122">
        <f t="shared" ref="X460" si="459">+G460</f>
        <v>15</v>
      </c>
      <c r="Y460">
        <f t="shared" ref="Y460" si="460">+H460</f>
        <v>90182</v>
      </c>
      <c r="Z460" s="123">
        <f t="shared" ref="Z460" si="461">+B460</f>
        <v>44283</v>
      </c>
      <c r="AA460">
        <f t="shared" ref="AA460" si="462">+L460</f>
        <v>0</v>
      </c>
      <c r="AB460">
        <f t="shared" ref="AB460" si="463">+M460</f>
        <v>4636</v>
      </c>
      <c r="AC460">
        <v>26</v>
      </c>
      <c r="AE460" s="1">
        <f t="shared" si="415"/>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4">+H460+G461</f>
        <v>90190</v>
      </c>
      <c r="I461" s="89">
        <f t="shared" ref="I461" si="465">+H461-M461-O461</f>
        <v>173</v>
      </c>
      <c r="J461" s="48">
        <v>0</v>
      </c>
      <c r="K461" s="56">
        <f t="shared" ref="K461" si="466">+J461+K460</f>
        <v>1</v>
      </c>
      <c r="L461" s="48">
        <v>0</v>
      </c>
      <c r="M461" s="89">
        <f t="shared" ref="M461" si="467">+L461+M460</f>
        <v>4636</v>
      </c>
      <c r="N461" s="48">
        <v>7</v>
      </c>
      <c r="O461" s="89">
        <f t="shared" ref="O461" si="468">+N461+O460</f>
        <v>85381</v>
      </c>
      <c r="P461" s="111">
        <f t="shared" ref="P461" si="469">+Q461-Q460</f>
        <v>519</v>
      </c>
      <c r="Q461" s="57">
        <v>989020</v>
      </c>
      <c r="R461" s="48">
        <v>199</v>
      </c>
      <c r="S461" s="118"/>
      <c r="T461" s="57">
        <v>4894</v>
      </c>
      <c r="U461" s="78"/>
      <c r="W461" s="1">
        <f t="shared" ref="W461" si="470">+B461</f>
        <v>44284</v>
      </c>
      <c r="X461" s="122">
        <f t="shared" ref="X461" si="471">+G461</f>
        <v>8</v>
      </c>
      <c r="Y461">
        <f t="shared" ref="Y461" si="472">+H461</f>
        <v>90190</v>
      </c>
      <c r="Z461" s="123">
        <f t="shared" ref="Z461" si="473">+B461</f>
        <v>44284</v>
      </c>
      <c r="AA461">
        <f t="shared" ref="AA461" si="474">+L461</f>
        <v>0</v>
      </c>
      <c r="AB461">
        <f t="shared" ref="AB461" si="475">+M461</f>
        <v>4636</v>
      </c>
      <c r="AC461">
        <v>26</v>
      </c>
      <c r="AE461" s="1">
        <f t="shared" si="415"/>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6">+H461+G462</f>
        <v>90201</v>
      </c>
      <c r="I462" s="89">
        <f t="shared" ref="I462" si="477">+H462-M462-O462</f>
        <v>180</v>
      </c>
      <c r="J462" s="48">
        <v>1</v>
      </c>
      <c r="K462" s="56">
        <f t="shared" ref="K462" si="478">+J462+K461</f>
        <v>2</v>
      </c>
      <c r="L462" s="48">
        <v>0</v>
      </c>
      <c r="M462" s="89">
        <f t="shared" ref="M462" si="479">+L462+M461</f>
        <v>4636</v>
      </c>
      <c r="N462" s="48">
        <v>4</v>
      </c>
      <c r="O462" s="89">
        <f t="shared" ref="O462" si="480">+N462+O461</f>
        <v>85385</v>
      </c>
      <c r="P462" s="111">
        <f t="shared" ref="P462" si="481">+Q462-Q461</f>
        <v>450</v>
      </c>
      <c r="Q462" s="57">
        <v>989470</v>
      </c>
      <c r="R462" s="48">
        <v>552</v>
      </c>
      <c r="S462" s="118"/>
      <c r="T462" s="57">
        <v>4792</v>
      </c>
      <c r="U462" s="78"/>
      <c r="W462" s="1">
        <f t="shared" ref="W462" si="482">+B462</f>
        <v>44285</v>
      </c>
      <c r="X462" s="122">
        <f t="shared" ref="X462" si="483">+G462</f>
        <v>11</v>
      </c>
      <c r="Y462">
        <f t="shared" ref="Y462" si="484">+H462</f>
        <v>90201</v>
      </c>
      <c r="Z462" s="123">
        <f t="shared" ref="Z462" si="485">+B462</f>
        <v>44285</v>
      </c>
      <c r="AA462">
        <f t="shared" ref="AA462" si="486">+L462</f>
        <v>0</v>
      </c>
      <c r="AB462">
        <f t="shared" ref="AB462" si="487">+M462</f>
        <v>4636</v>
      </c>
      <c r="AC462">
        <v>26</v>
      </c>
      <c r="AE462" s="1">
        <f t="shared" si="415"/>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8">+H462+G463</f>
        <v>90217</v>
      </c>
      <c r="I463" s="89">
        <f t="shared" ref="I463" si="489">+H463-M463-O463</f>
        <v>187</v>
      </c>
      <c r="J463" s="48">
        <v>0</v>
      </c>
      <c r="K463" s="56">
        <f t="shared" ref="K463" si="490">+J463+K462</f>
        <v>2</v>
      </c>
      <c r="L463" s="48">
        <v>0</v>
      </c>
      <c r="M463" s="89">
        <f t="shared" ref="M463" si="491">+L463+M462</f>
        <v>4636</v>
      </c>
      <c r="N463" s="48">
        <v>9</v>
      </c>
      <c r="O463" s="89">
        <f t="shared" ref="O463" si="492">+N463+O462</f>
        <v>85394</v>
      </c>
      <c r="P463" s="111">
        <f t="shared" ref="P463" si="493">+Q463-Q462</f>
        <v>350</v>
      </c>
      <c r="Q463" s="57">
        <v>989820</v>
      </c>
      <c r="R463" s="48">
        <v>99</v>
      </c>
      <c r="S463" s="118"/>
      <c r="T463" s="57">
        <v>5042</v>
      </c>
      <c r="U463" s="78"/>
      <c r="W463" s="1">
        <f t="shared" ref="W463" si="494">+B463</f>
        <v>44286</v>
      </c>
      <c r="X463" s="122">
        <f t="shared" ref="X463" si="495">+G463</f>
        <v>16</v>
      </c>
      <c r="Y463">
        <f t="shared" ref="Y463" si="496">+H463</f>
        <v>90217</v>
      </c>
      <c r="Z463" s="123">
        <f t="shared" ref="Z463" si="497">+B463</f>
        <v>44286</v>
      </c>
      <c r="AA463">
        <f t="shared" ref="AA463" si="498">+L463</f>
        <v>0</v>
      </c>
      <c r="AB463">
        <f t="shared" ref="AB463" si="499">+M463</f>
        <v>4636</v>
      </c>
      <c r="AC463">
        <v>26</v>
      </c>
      <c r="AE463" s="1">
        <f t="shared" si="415"/>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500">+H463+G464</f>
        <v>90226</v>
      </c>
      <c r="I464" s="89">
        <f t="shared" ref="I464" si="501">+H464-M464-O464</f>
        <v>188</v>
      </c>
      <c r="J464" s="48">
        <v>0</v>
      </c>
      <c r="K464" s="56">
        <f t="shared" ref="K464" si="502">+J464+K463</f>
        <v>2</v>
      </c>
      <c r="L464" s="48">
        <v>0</v>
      </c>
      <c r="M464" s="89">
        <f t="shared" ref="M464" si="503">+L464+M463</f>
        <v>4636</v>
      </c>
      <c r="N464" s="48">
        <v>8</v>
      </c>
      <c r="O464" s="89">
        <f t="shared" ref="O464" si="504">+N464+O463</f>
        <v>85402</v>
      </c>
      <c r="P464" s="111">
        <f t="shared" ref="P464" si="505">+Q464-Q463</f>
        <v>1045</v>
      </c>
      <c r="Q464" s="57">
        <v>990865</v>
      </c>
      <c r="R464" s="48">
        <v>72</v>
      </c>
      <c r="S464" s="118"/>
      <c r="T464" s="57">
        <v>6015</v>
      </c>
      <c r="U464" s="78"/>
      <c r="W464" s="1">
        <f t="shared" ref="W464" si="506">+B464</f>
        <v>44287</v>
      </c>
      <c r="X464" s="122">
        <f t="shared" ref="X464" si="507">+G464</f>
        <v>9</v>
      </c>
      <c r="Y464">
        <f t="shared" ref="Y464" si="508">+H464</f>
        <v>90226</v>
      </c>
      <c r="Z464" s="123">
        <f t="shared" ref="Z464" si="509">+B464</f>
        <v>44287</v>
      </c>
      <c r="AA464">
        <f t="shared" ref="AA464" si="510">+L464</f>
        <v>0</v>
      </c>
      <c r="AB464">
        <f t="shared" ref="AB464" si="511">+M464</f>
        <v>4636</v>
      </c>
      <c r="AC464">
        <v>26</v>
      </c>
      <c r="AE464" s="1">
        <f t="shared" ref="AE464:AE493" si="512">+B464</f>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13">+H464+G465</f>
        <v>90252</v>
      </c>
      <c r="I465" s="89">
        <f t="shared" ref="I465" si="514">+H465-M465-O465</f>
        <v>203</v>
      </c>
      <c r="J465" s="48">
        <v>0</v>
      </c>
      <c r="K465" s="56">
        <f t="shared" ref="K465" si="515">+J465+K464</f>
        <v>2</v>
      </c>
      <c r="L465" s="48">
        <v>0</v>
      </c>
      <c r="M465" s="89">
        <f t="shared" ref="M465" si="516">+L465+M464</f>
        <v>4636</v>
      </c>
      <c r="N465" s="48">
        <v>11</v>
      </c>
      <c r="O465" s="89">
        <f t="shared" ref="O465" si="517">+N465+O464</f>
        <v>85413</v>
      </c>
      <c r="P465" s="111">
        <f t="shared" ref="P465" si="518">+Q465-Q464</f>
        <v>953</v>
      </c>
      <c r="Q465" s="57">
        <v>991818</v>
      </c>
      <c r="R465" s="48">
        <v>421</v>
      </c>
      <c r="S465" s="118"/>
      <c r="T465" s="57">
        <v>6547</v>
      </c>
      <c r="U465" s="78"/>
      <c r="W465" s="1">
        <f t="shared" ref="W465" si="519">+B465</f>
        <v>44288</v>
      </c>
      <c r="X465" s="122">
        <f t="shared" ref="X465" si="520">+G465</f>
        <v>26</v>
      </c>
      <c r="Y465">
        <f t="shared" ref="Y465" si="521">+H465</f>
        <v>90252</v>
      </c>
      <c r="Z465" s="123">
        <f t="shared" ref="Z465" si="522">+B465</f>
        <v>44288</v>
      </c>
      <c r="AA465">
        <f t="shared" ref="AA465" si="523">+L465</f>
        <v>0</v>
      </c>
      <c r="AB465">
        <f t="shared" ref="AB465" si="524">+M465</f>
        <v>4636</v>
      </c>
      <c r="AC465">
        <v>26</v>
      </c>
      <c r="AE465" s="1">
        <f t="shared" si="512"/>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5">+H465+G466</f>
        <v>90273</v>
      </c>
      <c r="I466" s="89">
        <f t="shared" ref="I466" si="526">+H466-M466-O466</f>
        <v>215</v>
      </c>
      <c r="J466" s="48">
        <v>0</v>
      </c>
      <c r="K466" s="56">
        <f t="shared" ref="K466" si="527">+J466+K465</f>
        <v>2</v>
      </c>
      <c r="L466" s="48">
        <v>0</v>
      </c>
      <c r="M466" s="89">
        <f t="shared" ref="M466" si="528">+L466+M465</f>
        <v>4636</v>
      </c>
      <c r="N466" s="48">
        <v>9</v>
      </c>
      <c r="O466" s="89">
        <f t="shared" ref="O466" si="529">+N466+O465</f>
        <v>85422</v>
      </c>
      <c r="P466" s="111">
        <f t="shared" ref="P466" si="530">+Q466-Q465</f>
        <v>621</v>
      </c>
      <c r="Q466" s="57">
        <v>992439</v>
      </c>
      <c r="R466" s="48">
        <v>417</v>
      </c>
      <c r="S466" s="118"/>
      <c r="T466" s="57">
        <v>6749</v>
      </c>
      <c r="U466" s="78"/>
      <c r="W466" s="1">
        <f t="shared" ref="W466" si="531">+B466</f>
        <v>44289</v>
      </c>
      <c r="X466" s="122">
        <f t="shared" ref="X466" si="532">+G466</f>
        <v>21</v>
      </c>
      <c r="Y466">
        <f t="shared" ref="Y466" si="533">+H466</f>
        <v>90273</v>
      </c>
      <c r="Z466" s="123">
        <f t="shared" ref="Z466" si="534">+B466</f>
        <v>44289</v>
      </c>
      <c r="AA466">
        <f t="shared" ref="AA466" si="535">+L466</f>
        <v>0</v>
      </c>
      <c r="AB466">
        <f t="shared" ref="AB466" si="536">+M466</f>
        <v>4636</v>
      </c>
      <c r="AC466">
        <v>26</v>
      </c>
      <c r="AE466" s="1">
        <f t="shared" si="512"/>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7">+H466+G467</f>
        <v>90305</v>
      </c>
      <c r="I467" s="89">
        <f t="shared" ref="I467" si="538">+H467-M467-O467</f>
        <v>238</v>
      </c>
      <c r="J467" s="48">
        <v>0</v>
      </c>
      <c r="K467" s="56">
        <f t="shared" ref="K467" si="539">+J467+K466</f>
        <v>2</v>
      </c>
      <c r="L467" s="48">
        <v>0</v>
      </c>
      <c r="M467" s="89">
        <f t="shared" ref="M467" si="540">+L467+M466</f>
        <v>4636</v>
      </c>
      <c r="N467" s="48">
        <v>9</v>
      </c>
      <c r="O467" s="89">
        <f t="shared" ref="O467" si="541">+N467+O466</f>
        <v>85431</v>
      </c>
      <c r="P467" s="111">
        <f t="shared" ref="P467" si="542">+Q467-Q466</f>
        <v>922</v>
      </c>
      <c r="Q467" s="57">
        <v>993361</v>
      </c>
      <c r="R467" s="48">
        <v>240</v>
      </c>
      <c r="S467" s="118"/>
      <c r="T467" s="57">
        <v>7430</v>
      </c>
      <c r="U467" s="78"/>
      <c r="W467" s="1">
        <f t="shared" ref="W467" si="543">+B467</f>
        <v>44290</v>
      </c>
      <c r="X467" s="122">
        <f t="shared" ref="X467" si="544">+G467</f>
        <v>32</v>
      </c>
      <c r="Y467">
        <f t="shared" ref="Y467" si="545">+H467</f>
        <v>90305</v>
      </c>
      <c r="Z467" s="123">
        <f t="shared" ref="Z467" si="546">+B467</f>
        <v>44290</v>
      </c>
      <c r="AA467">
        <f t="shared" ref="AA467" si="547">+L467</f>
        <v>0</v>
      </c>
      <c r="AB467">
        <f t="shared" ref="AB467" si="548">+M467</f>
        <v>4636</v>
      </c>
      <c r="AC467">
        <v>26</v>
      </c>
      <c r="AE467" s="1">
        <f t="shared" si="512"/>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9">+H467+G468</f>
        <v>90329</v>
      </c>
      <c r="I468" s="89">
        <f t="shared" ref="I468" si="550">+H468-M468-O468</f>
        <v>244</v>
      </c>
      <c r="J468" s="48">
        <v>0</v>
      </c>
      <c r="K468" s="56">
        <f t="shared" ref="K468" si="551">+J468+K467</f>
        <v>2</v>
      </c>
      <c r="L468" s="48">
        <v>0</v>
      </c>
      <c r="M468" s="89">
        <f t="shared" ref="M468" si="552">+L468+M467</f>
        <v>4636</v>
      </c>
      <c r="N468" s="48">
        <v>18</v>
      </c>
      <c r="O468" s="89">
        <f t="shared" ref="O468" si="553">+N468+O467</f>
        <v>85449</v>
      </c>
      <c r="P468" s="111">
        <f t="shared" ref="P468" si="554">+Q468-Q467</f>
        <v>558</v>
      </c>
      <c r="Q468" s="57">
        <v>993919</v>
      </c>
      <c r="R468" s="48">
        <v>214</v>
      </c>
      <c r="S468" s="118"/>
      <c r="T468" s="57">
        <v>7773</v>
      </c>
      <c r="U468" s="78"/>
      <c r="W468" s="1">
        <f t="shared" ref="W468" si="555">+B468</f>
        <v>44291</v>
      </c>
      <c r="X468" s="122">
        <f t="shared" ref="X468" si="556">+G468</f>
        <v>24</v>
      </c>
      <c r="Y468">
        <f t="shared" ref="Y468" si="557">+H468</f>
        <v>90329</v>
      </c>
      <c r="Z468" s="123">
        <f t="shared" ref="Z468" si="558">+B468</f>
        <v>44291</v>
      </c>
      <c r="AA468">
        <f t="shared" ref="AA468" si="559">+L468</f>
        <v>0</v>
      </c>
      <c r="AB468">
        <f t="shared" ref="AB468" si="560">+M468</f>
        <v>4636</v>
      </c>
      <c r="AC468">
        <v>26</v>
      </c>
      <c r="AE468" s="1">
        <f t="shared" si="512"/>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61">+H468+G469</f>
        <v>90341</v>
      </c>
      <c r="I469" s="89">
        <f t="shared" ref="I469" si="562">+H469-M469-O469</f>
        <v>248</v>
      </c>
      <c r="J469" s="48">
        <v>-1</v>
      </c>
      <c r="K469" s="56">
        <f t="shared" ref="K469" si="563">+J469+K468</f>
        <v>1</v>
      </c>
      <c r="L469" s="48">
        <v>0</v>
      </c>
      <c r="M469" s="89">
        <f t="shared" ref="M469" si="564">+L469+M468</f>
        <v>4636</v>
      </c>
      <c r="N469" s="48">
        <v>8</v>
      </c>
      <c r="O469" s="89">
        <f t="shared" ref="O469" si="565">+N469+O468</f>
        <v>85457</v>
      </c>
      <c r="P469" s="111">
        <f t="shared" ref="P469" si="566">+Q469-Q468</f>
        <v>679</v>
      </c>
      <c r="Q469" s="57">
        <v>994598</v>
      </c>
      <c r="R469" s="48">
        <v>901</v>
      </c>
      <c r="S469" s="118"/>
      <c r="T469" s="57">
        <v>7550</v>
      </c>
      <c r="U469" s="78"/>
      <c r="W469" s="1">
        <f t="shared" ref="W469" si="567">+B469</f>
        <v>44292</v>
      </c>
      <c r="X469" s="122">
        <f t="shared" ref="X469" si="568">+G469</f>
        <v>12</v>
      </c>
      <c r="Y469">
        <f t="shared" ref="Y469" si="569">+H469</f>
        <v>90341</v>
      </c>
      <c r="Z469" s="123">
        <f t="shared" ref="Z469" si="570">+B469</f>
        <v>44292</v>
      </c>
      <c r="AA469">
        <f t="shared" ref="AA469" si="571">+L469</f>
        <v>0</v>
      </c>
      <c r="AB469">
        <f t="shared" ref="AB469" si="572">+M469</f>
        <v>4636</v>
      </c>
      <c r="AC469">
        <v>26</v>
      </c>
      <c r="AE469" s="1">
        <f t="shared" si="512"/>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73">+H469+G470</f>
        <v>90365</v>
      </c>
      <c r="I470" s="89">
        <f t="shared" ref="I470" si="574">+H470-M470-O470</f>
        <v>263</v>
      </c>
      <c r="J470" s="48">
        <v>1</v>
      </c>
      <c r="K470" s="56">
        <f t="shared" ref="K470" si="575">+J470+K469</f>
        <v>2</v>
      </c>
      <c r="L470" s="48">
        <v>0</v>
      </c>
      <c r="M470" s="89">
        <f t="shared" ref="M470" si="576">+L470+M469</f>
        <v>4636</v>
      </c>
      <c r="N470" s="48">
        <v>9</v>
      </c>
      <c r="O470" s="89">
        <f t="shared" ref="O470" si="577">+N470+O469</f>
        <v>85466</v>
      </c>
      <c r="P470" s="111">
        <f t="shared" ref="P470" si="578">+Q470-Q469</f>
        <v>254</v>
      </c>
      <c r="Q470" s="57">
        <v>994852</v>
      </c>
      <c r="R470" s="48">
        <v>381</v>
      </c>
      <c r="S470" s="118"/>
      <c r="T470" s="57">
        <v>7423</v>
      </c>
      <c r="U470" s="78"/>
      <c r="W470" s="1">
        <f t="shared" ref="W470" si="579">+B470</f>
        <v>44293</v>
      </c>
      <c r="X470" s="122">
        <f t="shared" ref="X470" si="580">+G470</f>
        <v>24</v>
      </c>
      <c r="Y470">
        <f t="shared" ref="Y470" si="581">+H470</f>
        <v>90365</v>
      </c>
      <c r="Z470" s="123">
        <f t="shared" ref="Z470" si="582">+B470</f>
        <v>44293</v>
      </c>
      <c r="AA470">
        <f t="shared" ref="AA470" si="583">+L470</f>
        <v>0</v>
      </c>
      <c r="AB470">
        <f t="shared" ref="AB470" si="584">+M470</f>
        <v>4636</v>
      </c>
      <c r="AC470">
        <v>26</v>
      </c>
      <c r="AE470" s="1">
        <f t="shared" si="512"/>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5">+H470+G471</f>
        <v>90386</v>
      </c>
      <c r="I471" s="89">
        <f t="shared" ref="I471" si="586">+H471-M471-O471</f>
        <v>279</v>
      </c>
      <c r="J471" s="48">
        <v>1</v>
      </c>
      <c r="K471" s="56">
        <f t="shared" ref="K471" si="587">+J471+K470</f>
        <v>3</v>
      </c>
      <c r="L471" s="48">
        <v>0</v>
      </c>
      <c r="M471" s="89">
        <f t="shared" ref="M471" si="588">+L471+M470</f>
        <v>4636</v>
      </c>
      <c r="N471" s="48">
        <v>5</v>
      </c>
      <c r="O471" s="89">
        <f t="shared" ref="O471" si="589">+N471+O470</f>
        <v>85471</v>
      </c>
      <c r="P471" s="111">
        <f t="shared" ref="P471" si="590">+Q471-Q470</f>
        <v>407</v>
      </c>
      <c r="Q471" s="57">
        <v>995259</v>
      </c>
      <c r="R471" s="48">
        <v>466</v>
      </c>
      <c r="S471" s="118"/>
      <c r="T471" s="57">
        <v>7364</v>
      </c>
      <c r="U471" s="78"/>
      <c r="W471" s="1">
        <f t="shared" ref="W471" si="591">+B471</f>
        <v>44294</v>
      </c>
      <c r="X471" s="122">
        <f t="shared" ref="X471" si="592">+G471</f>
        <v>21</v>
      </c>
      <c r="Y471">
        <f t="shared" ref="Y471" si="593">+H471</f>
        <v>90386</v>
      </c>
      <c r="Z471" s="123">
        <f t="shared" ref="Z471" si="594">+B471</f>
        <v>44294</v>
      </c>
      <c r="AA471">
        <f t="shared" ref="AA471" si="595">+L471</f>
        <v>0</v>
      </c>
      <c r="AB471">
        <f t="shared" ref="AB471" si="596">+M471</f>
        <v>4636</v>
      </c>
      <c r="AC471">
        <v>26</v>
      </c>
      <c r="AE471" s="1">
        <f t="shared" si="512"/>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7">+H471+G472</f>
        <v>90400</v>
      </c>
      <c r="I472" s="89">
        <f t="shared" ref="I472" si="598">+H472-M472-O472</f>
        <v>283</v>
      </c>
      <c r="J472" s="48">
        <v>0</v>
      </c>
      <c r="K472" s="56">
        <f t="shared" ref="K472" si="599">+J472+K471</f>
        <v>3</v>
      </c>
      <c r="L472" s="48">
        <v>0</v>
      </c>
      <c r="M472" s="89">
        <f t="shared" ref="M472" si="600">+L472+M471</f>
        <v>4636</v>
      </c>
      <c r="N472" s="48">
        <v>10</v>
      </c>
      <c r="O472" s="89">
        <f t="shared" ref="O472" si="601">+N472+O471</f>
        <v>85481</v>
      </c>
      <c r="P472" s="111">
        <f t="shared" ref="P472" si="602">+Q472-Q471</f>
        <v>329</v>
      </c>
      <c r="Q472" s="57">
        <v>995588</v>
      </c>
      <c r="R472" s="48">
        <v>309</v>
      </c>
      <c r="S472" s="118"/>
      <c r="T472" s="57">
        <v>7384</v>
      </c>
      <c r="U472" s="78"/>
      <c r="W472" s="1">
        <f t="shared" ref="W472" si="603">+B472</f>
        <v>44295</v>
      </c>
      <c r="X472" s="122">
        <f t="shared" ref="X472" si="604">+G472</f>
        <v>14</v>
      </c>
      <c r="Y472">
        <f t="shared" ref="Y472" si="605">+H472</f>
        <v>90400</v>
      </c>
      <c r="Z472" s="123">
        <f t="shared" ref="Z472" si="606">+B472</f>
        <v>44295</v>
      </c>
      <c r="AA472">
        <f t="shared" ref="AA472" si="607">+L472</f>
        <v>0</v>
      </c>
      <c r="AB472">
        <f t="shared" ref="AB472" si="608">+M472</f>
        <v>4636</v>
      </c>
      <c r="AC472">
        <v>26</v>
      </c>
      <c r="AE472" s="1">
        <f t="shared" si="512"/>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9">+H472+G473</f>
        <v>90410</v>
      </c>
      <c r="I473" s="89">
        <f t="shared" ref="I473:I475" si="610">+H473-M473-O473</f>
        <v>286</v>
      </c>
      <c r="J473" s="48">
        <v>1</v>
      </c>
      <c r="K473" s="56">
        <f t="shared" ref="K473:K475" si="611">+J473+K472</f>
        <v>4</v>
      </c>
      <c r="L473" s="48">
        <v>0</v>
      </c>
      <c r="M473" s="89">
        <f t="shared" ref="M473:M475" si="612">+L473+M472</f>
        <v>4636</v>
      </c>
      <c r="N473" s="48">
        <v>7</v>
      </c>
      <c r="O473" s="89">
        <f t="shared" ref="O473:O475" si="613">+N473+O472</f>
        <v>85488</v>
      </c>
      <c r="P473" s="111">
        <f t="shared" ref="P473:P475" si="614">+Q473-Q472</f>
        <v>752</v>
      </c>
      <c r="Q473" s="57">
        <v>996340</v>
      </c>
      <c r="R473" s="48">
        <v>487</v>
      </c>
      <c r="S473" s="118"/>
      <c r="T473" s="57">
        <v>7649</v>
      </c>
      <c r="U473" s="78"/>
      <c r="W473" s="1">
        <f t="shared" ref="W473:W475" si="615">+B473</f>
        <v>44296</v>
      </c>
      <c r="X473" s="122">
        <f t="shared" ref="X473:X475" si="616">+G473</f>
        <v>10</v>
      </c>
      <c r="Y473">
        <f t="shared" ref="Y473:Y475" si="617">+H473</f>
        <v>90410</v>
      </c>
      <c r="Z473" s="123">
        <f t="shared" ref="Z473:Z475" si="618">+B473</f>
        <v>44296</v>
      </c>
      <c r="AA473">
        <f t="shared" ref="AA473:AA475" si="619">+L473</f>
        <v>0</v>
      </c>
      <c r="AB473">
        <f t="shared" ref="AB473:AB475" si="620">+M473</f>
        <v>4636</v>
      </c>
      <c r="AC473">
        <v>26</v>
      </c>
      <c r="AE473" s="1">
        <f t="shared" si="512"/>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9"/>
        <v>90426</v>
      </c>
      <c r="I474" s="89">
        <f t="shared" si="610"/>
        <v>295</v>
      </c>
      <c r="J474" s="48">
        <v>-1</v>
      </c>
      <c r="K474" s="56">
        <f t="shared" si="611"/>
        <v>3</v>
      </c>
      <c r="L474" s="48">
        <v>0</v>
      </c>
      <c r="M474" s="89">
        <f t="shared" si="612"/>
        <v>4636</v>
      </c>
      <c r="N474" s="48">
        <v>7</v>
      </c>
      <c r="O474" s="89">
        <f t="shared" si="613"/>
        <v>85495</v>
      </c>
      <c r="P474" s="111">
        <f t="shared" si="614"/>
        <v>517</v>
      </c>
      <c r="Q474" s="57">
        <v>996857</v>
      </c>
      <c r="R474" s="48">
        <v>546</v>
      </c>
      <c r="S474" s="118"/>
      <c r="T474" s="57">
        <v>7619</v>
      </c>
      <c r="U474" s="78"/>
      <c r="W474" s="1">
        <f t="shared" si="615"/>
        <v>44297</v>
      </c>
      <c r="X474" s="122">
        <f t="shared" si="616"/>
        <v>16</v>
      </c>
      <c r="Y474">
        <f t="shared" si="617"/>
        <v>90426</v>
      </c>
      <c r="Z474" s="123">
        <f t="shared" si="618"/>
        <v>44297</v>
      </c>
      <c r="AA474">
        <f t="shared" si="619"/>
        <v>0</v>
      </c>
      <c r="AB474">
        <f t="shared" si="620"/>
        <v>4636</v>
      </c>
      <c r="AC474">
        <v>26</v>
      </c>
      <c r="AE474" s="1">
        <f t="shared" si="512"/>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9"/>
        <v>90435</v>
      </c>
      <c r="I475" s="89">
        <f t="shared" si="610"/>
        <v>293</v>
      </c>
      <c r="J475" s="48">
        <v>1</v>
      </c>
      <c r="K475" s="56">
        <f t="shared" si="611"/>
        <v>4</v>
      </c>
      <c r="L475" s="48">
        <v>0</v>
      </c>
      <c r="M475" s="89">
        <f t="shared" si="612"/>
        <v>4636</v>
      </c>
      <c r="N475" s="48">
        <v>11</v>
      </c>
      <c r="O475" s="89">
        <f t="shared" si="613"/>
        <v>85506</v>
      </c>
      <c r="P475" s="111">
        <f t="shared" si="614"/>
        <v>747</v>
      </c>
      <c r="Q475" s="57">
        <v>997604</v>
      </c>
      <c r="R475" s="48">
        <v>62</v>
      </c>
      <c r="S475" s="118"/>
      <c r="T475" s="57">
        <v>8303</v>
      </c>
      <c r="U475" s="78"/>
      <c r="W475" s="1">
        <f t="shared" si="615"/>
        <v>44298</v>
      </c>
      <c r="X475" s="122">
        <f t="shared" si="616"/>
        <v>9</v>
      </c>
      <c r="Y475">
        <f t="shared" si="617"/>
        <v>90435</v>
      </c>
      <c r="Z475" s="123">
        <f t="shared" si="618"/>
        <v>44298</v>
      </c>
      <c r="AA475">
        <f t="shared" si="619"/>
        <v>0</v>
      </c>
      <c r="AB475">
        <f t="shared" si="620"/>
        <v>4636</v>
      </c>
      <c r="AC475">
        <v>26</v>
      </c>
      <c r="AE475" s="1">
        <f t="shared" si="512"/>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21">+H475+G476</f>
        <v>90447</v>
      </c>
      <c r="I476" s="89">
        <f t="shared" ref="I476" si="622">+H476-M476-O476</f>
        <v>298</v>
      </c>
      <c r="J476" s="48">
        <v>2</v>
      </c>
      <c r="K476" s="56">
        <f t="shared" ref="K476" si="623">+J476+K475</f>
        <v>6</v>
      </c>
      <c r="L476" s="48">
        <v>0</v>
      </c>
      <c r="M476" s="89">
        <f t="shared" ref="M476" si="624">+L476+M475</f>
        <v>4636</v>
      </c>
      <c r="N476" s="48">
        <v>7</v>
      </c>
      <c r="O476" s="89">
        <f t="shared" ref="O476" si="625">+N476+O475</f>
        <v>85513</v>
      </c>
      <c r="P476" s="111">
        <f t="shared" ref="P476" si="626">+Q476-Q475</f>
        <v>2830</v>
      </c>
      <c r="Q476" s="57">
        <v>1000434</v>
      </c>
      <c r="R476" s="48">
        <v>293</v>
      </c>
      <c r="S476" s="118"/>
      <c r="T476" s="57">
        <v>10840</v>
      </c>
      <c r="U476" s="78"/>
      <c r="W476" s="1">
        <f t="shared" ref="W476" si="627">+B476</f>
        <v>44299</v>
      </c>
      <c r="X476" s="122">
        <f t="shared" ref="X476" si="628">+G476</f>
        <v>12</v>
      </c>
      <c r="Y476">
        <f t="shared" ref="Y476" si="629">+H476</f>
        <v>90447</v>
      </c>
      <c r="Z476" s="123">
        <f t="shared" ref="Z476" si="630">+B476</f>
        <v>44299</v>
      </c>
      <c r="AA476">
        <f t="shared" ref="AA476" si="631">+L476</f>
        <v>0</v>
      </c>
      <c r="AB476">
        <f t="shared" ref="AB476" si="632">+M476</f>
        <v>4636</v>
      </c>
      <c r="AC476">
        <v>26</v>
      </c>
      <c r="AE476" s="1">
        <f t="shared" si="512"/>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33">+H476+G477</f>
        <v>90457</v>
      </c>
      <c r="I477" s="89">
        <f t="shared" ref="I477" si="634">+H477-M477-O477</f>
        <v>297</v>
      </c>
      <c r="J477" s="48">
        <v>-1</v>
      </c>
      <c r="K477" s="56">
        <f t="shared" ref="K477" si="635">+J477+K476</f>
        <v>5</v>
      </c>
      <c r="L477" s="48">
        <v>0</v>
      </c>
      <c r="M477" s="89">
        <f t="shared" ref="M477" si="636">+L477+M476</f>
        <v>4636</v>
      </c>
      <c r="N477" s="48">
        <v>11</v>
      </c>
      <c r="O477" s="89">
        <f t="shared" ref="O477" si="637">+N477+O476</f>
        <v>85524</v>
      </c>
      <c r="P477" s="111">
        <f t="shared" ref="P477" si="638">+Q477-Q476</f>
        <v>557</v>
      </c>
      <c r="Q477" s="57">
        <v>1000991</v>
      </c>
      <c r="R477" s="48">
        <v>893</v>
      </c>
      <c r="S477" s="118"/>
      <c r="T477" s="57">
        <v>10503</v>
      </c>
      <c r="U477" s="78"/>
      <c r="W477" s="1">
        <f t="shared" ref="W477" si="639">+B477</f>
        <v>44300</v>
      </c>
      <c r="X477" s="122">
        <f t="shared" ref="X477" si="640">+G477</f>
        <v>10</v>
      </c>
      <c r="Y477">
        <f t="shared" ref="Y477" si="641">+H477</f>
        <v>90457</v>
      </c>
      <c r="Z477" s="123">
        <f t="shared" ref="Z477" si="642">+B477</f>
        <v>44300</v>
      </c>
      <c r="AA477">
        <f t="shared" ref="AA477" si="643">+L477</f>
        <v>0</v>
      </c>
      <c r="AB477">
        <f t="shared" ref="AB477" si="644">+M477</f>
        <v>4636</v>
      </c>
      <c r="AC477">
        <v>26</v>
      </c>
      <c r="AE477" s="1">
        <f t="shared" si="512"/>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5">+H477+G478</f>
        <v>90468</v>
      </c>
      <c r="I478" s="89">
        <f t="shared" ref="I478" si="646">+H478-M478-O478</f>
        <v>299</v>
      </c>
      <c r="J478" s="48">
        <v>0</v>
      </c>
      <c r="K478" s="56">
        <f t="shared" ref="K478" si="647">+J478+K477</f>
        <v>5</v>
      </c>
      <c r="L478" s="48">
        <v>0</v>
      </c>
      <c r="M478" s="89">
        <f t="shared" ref="M478" si="648">+L478+M477</f>
        <v>4636</v>
      </c>
      <c r="N478" s="48">
        <v>9</v>
      </c>
      <c r="O478" s="89">
        <f t="shared" ref="O478" si="649">+N478+O477</f>
        <v>85533</v>
      </c>
      <c r="P478" s="111">
        <f t="shared" ref="P478" si="650">+Q478-Q477</f>
        <v>487</v>
      </c>
      <c r="Q478" s="57">
        <v>1001478</v>
      </c>
      <c r="R478" s="48">
        <v>492</v>
      </c>
      <c r="S478" s="118"/>
      <c r="T478" s="57">
        <v>10498</v>
      </c>
      <c r="U478" s="78"/>
      <c r="W478" s="1">
        <f t="shared" ref="W478" si="651">+B478</f>
        <v>44301</v>
      </c>
      <c r="X478" s="122">
        <f t="shared" ref="X478" si="652">+G478</f>
        <v>11</v>
      </c>
      <c r="Y478">
        <f t="shared" ref="Y478" si="653">+H478</f>
        <v>90468</v>
      </c>
      <c r="Z478" s="123">
        <f t="shared" ref="Z478" si="654">+B478</f>
        <v>44301</v>
      </c>
      <c r="AA478">
        <f t="shared" ref="AA478" si="655">+L478</f>
        <v>0</v>
      </c>
      <c r="AB478">
        <f t="shared" ref="AB478" si="656">+M478</f>
        <v>4636</v>
      </c>
      <c r="AC478">
        <v>26</v>
      </c>
      <c r="AE478" s="1">
        <f t="shared" si="512"/>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7">+H478+G479</f>
        <v>90483</v>
      </c>
      <c r="I479" s="89">
        <f t="shared" ref="I479" si="658">+H479-M479-O479</f>
        <v>309</v>
      </c>
      <c r="J479" s="48">
        <v>-1</v>
      </c>
      <c r="K479" s="56">
        <f t="shared" ref="K479" si="659">+J479+K478</f>
        <v>4</v>
      </c>
      <c r="L479" s="48">
        <v>0</v>
      </c>
      <c r="M479" s="89">
        <f t="shared" ref="M479" si="660">+L479+M478</f>
        <v>4636</v>
      </c>
      <c r="N479" s="48">
        <v>5</v>
      </c>
      <c r="O479" s="89">
        <f t="shared" ref="O479" si="661">+N479+O478</f>
        <v>85538</v>
      </c>
      <c r="P479" s="111">
        <f t="shared" ref="P479" si="662">+Q479-Q478</f>
        <v>567</v>
      </c>
      <c r="Q479" s="57">
        <v>1002045</v>
      </c>
      <c r="R479" s="48">
        <v>437</v>
      </c>
      <c r="S479" s="118"/>
      <c r="T479" s="57">
        <v>10628</v>
      </c>
      <c r="U479" s="78"/>
      <c r="W479" s="1">
        <f t="shared" ref="W479" si="663">+B479</f>
        <v>44302</v>
      </c>
      <c r="X479" s="122">
        <f t="shared" ref="X479" si="664">+G479</f>
        <v>15</v>
      </c>
      <c r="Y479">
        <f t="shared" ref="Y479" si="665">+H479</f>
        <v>90483</v>
      </c>
      <c r="Z479" s="123">
        <f t="shared" ref="Z479" si="666">+B479</f>
        <v>44302</v>
      </c>
      <c r="AA479">
        <f t="shared" ref="AA479" si="667">+L479</f>
        <v>0</v>
      </c>
      <c r="AB479">
        <f t="shared" ref="AB479" si="668">+M479</f>
        <v>4636</v>
      </c>
      <c r="AC479">
        <v>26</v>
      </c>
      <c r="AE479" s="1">
        <f t="shared" si="512"/>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9">+H479+G480</f>
        <v>90499</v>
      </c>
      <c r="I480" s="89">
        <f t="shared" ref="I480" si="670">+H480-M480-O480</f>
        <v>314</v>
      </c>
      <c r="J480" s="48">
        <v>1</v>
      </c>
      <c r="K480" s="56">
        <f t="shared" ref="K480" si="671">+J480+K479</f>
        <v>5</v>
      </c>
      <c r="L480" s="48">
        <v>0</v>
      </c>
      <c r="M480" s="89">
        <f t="shared" ref="M480" si="672">+L480+M479</f>
        <v>4636</v>
      </c>
      <c r="N480" s="48">
        <v>11</v>
      </c>
      <c r="O480" s="89">
        <f t="shared" ref="O480" si="673">+N480+O479</f>
        <v>85549</v>
      </c>
      <c r="P480" s="111">
        <f t="shared" ref="P480" si="674">+Q480-Q479</f>
        <v>273</v>
      </c>
      <c r="Q480" s="57">
        <v>1002318</v>
      </c>
      <c r="R480" s="48">
        <v>493</v>
      </c>
      <c r="S480" s="118"/>
      <c r="T480" s="57">
        <v>10408</v>
      </c>
      <c r="U480" s="78"/>
      <c r="W480" s="1">
        <f t="shared" ref="W480" si="675">+B480</f>
        <v>44303</v>
      </c>
      <c r="X480" s="122">
        <f t="shared" ref="X480" si="676">+G480</f>
        <v>16</v>
      </c>
      <c r="Y480">
        <f t="shared" ref="Y480" si="677">+H480</f>
        <v>90499</v>
      </c>
      <c r="Z480" s="123">
        <f t="shared" ref="Z480" si="678">+B480</f>
        <v>44303</v>
      </c>
      <c r="AA480">
        <f t="shared" ref="AA480" si="679">+L480</f>
        <v>0</v>
      </c>
      <c r="AB480">
        <f t="shared" ref="AB480" si="680">+M480</f>
        <v>4636</v>
      </c>
      <c r="AC480">
        <v>26</v>
      </c>
      <c r="AE480" s="1">
        <f t="shared" si="512"/>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81">+H480+G481</f>
        <v>90510</v>
      </c>
      <c r="I481" s="89">
        <f t="shared" ref="I481" si="682">+H481-M481-O481</f>
        <v>315</v>
      </c>
      <c r="J481" s="48">
        <v>1</v>
      </c>
      <c r="K481" s="56">
        <f t="shared" ref="K481" si="683">+J481+K480</f>
        <v>6</v>
      </c>
      <c r="L481" s="48">
        <v>0</v>
      </c>
      <c r="M481" s="89">
        <f t="shared" ref="M481" si="684">+L481+M480</f>
        <v>4636</v>
      </c>
      <c r="N481" s="48">
        <v>10</v>
      </c>
      <c r="O481" s="89">
        <f t="shared" ref="O481" si="685">+N481+O480</f>
        <v>85559</v>
      </c>
      <c r="P481" s="111">
        <f t="shared" ref="P481" si="686">+Q481-Q480</f>
        <v>459</v>
      </c>
      <c r="Q481" s="57">
        <v>1002777</v>
      </c>
      <c r="R481" s="48">
        <v>333</v>
      </c>
      <c r="S481" s="118"/>
      <c r="T481" s="57">
        <v>10533</v>
      </c>
      <c r="U481" s="78"/>
      <c r="W481" s="1">
        <f t="shared" ref="W481" si="687">+B481</f>
        <v>44304</v>
      </c>
      <c r="X481" s="122">
        <f t="shared" ref="X481" si="688">+G481</f>
        <v>11</v>
      </c>
      <c r="Y481">
        <f t="shared" ref="Y481" si="689">+H481</f>
        <v>90510</v>
      </c>
      <c r="Z481" s="123">
        <f t="shared" ref="Z481" si="690">+B481</f>
        <v>44304</v>
      </c>
      <c r="AA481">
        <f t="shared" ref="AA481" si="691">+L481</f>
        <v>0</v>
      </c>
      <c r="AB481">
        <f t="shared" ref="AB481" si="692">+M481</f>
        <v>4636</v>
      </c>
      <c r="AC481">
        <v>26</v>
      </c>
      <c r="AE481" s="1">
        <f t="shared" si="512"/>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93">+H481+G482</f>
        <v>90520</v>
      </c>
      <c r="I482" s="89">
        <f t="shared" ref="I482" si="694">+H482-M482-O482</f>
        <v>311</v>
      </c>
      <c r="J482" s="48">
        <v>-1</v>
      </c>
      <c r="K482" s="56">
        <f t="shared" ref="K482" si="695">+J482+K481</f>
        <v>5</v>
      </c>
      <c r="L482" s="48">
        <v>0</v>
      </c>
      <c r="M482" s="89">
        <f t="shared" ref="M482" si="696">+L482+M481</f>
        <v>4636</v>
      </c>
      <c r="N482" s="48">
        <v>14</v>
      </c>
      <c r="O482" s="89">
        <f t="shared" ref="O482" si="697">+N482+O481</f>
        <v>85573</v>
      </c>
      <c r="P482" s="111">
        <f t="shared" ref="P482" si="698">+Q482-Q481</f>
        <v>428</v>
      </c>
      <c r="Q482" s="57">
        <v>1003205</v>
      </c>
      <c r="R482" s="48">
        <v>231</v>
      </c>
      <c r="S482" s="118"/>
      <c r="T482" s="57">
        <v>10728</v>
      </c>
      <c r="U482" s="78"/>
      <c r="W482" s="1">
        <f t="shared" ref="W482" si="699">+B482</f>
        <v>44305</v>
      </c>
      <c r="X482" s="122">
        <f t="shared" ref="X482" si="700">+G482</f>
        <v>10</v>
      </c>
      <c r="Y482">
        <f t="shared" ref="Y482" si="701">+H482</f>
        <v>90520</v>
      </c>
      <c r="Z482" s="123">
        <f t="shared" ref="Z482" si="702">+B482</f>
        <v>44305</v>
      </c>
      <c r="AA482">
        <f t="shared" ref="AA482" si="703">+L482</f>
        <v>0</v>
      </c>
      <c r="AB482">
        <f t="shared" ref="AB482" si="704">+M482</f>
        <v>4636</v>
      </c>
      <c r="AC482">
        <v>26</v>
      </c>
      <c r="AE482" s="1">
        <f t="shared" si="512"/>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5">+H482+G483</f>
        <v>90541</v>
      </c>
      <c r="I483" s="89">
        <f t="shared" ref="I483" si="706">+H483-M483-O483</f>
        <v>305</v>
      </c>
      <c r="J483" s="48">
        <v>1</v>
      </c>
      <c r="K483" s="56">
        <f t="shared" ref="K483" si="707">+J483+K482</f>
        <v>6</v>
      </c>
      <c r="L483" s="48">
        <v>0</v>
      </c>
      <c r="M483" s="89">
        <f t="shared" ref="M483" si="708">+L483+M482</f>
        <v>4636</v>
      </c>
      <c r="N483" s="48">
        <v>27</v>
      </c>
      <c r="O483" s="89">
        <f t="shared" ref="O483" si="709">+N483+O482</f>
        <v>85600</v>
      </c>
      <c r="P483" s="111">
        <f t="shared" ref="P483" si="710">+Q483-Q482</f>
        <v>1065</v>
      </c>
      <c r="Q483" s="57">
        <v>1004270</v>
      </c>
      <c r="R483" s="48">
        <v>445</v>
      </c>
      <c r="S483" s="118"/>
      <c r="T483" s="57">
        <v>11348</v>
      </c>
      <c r="U483" s="78"/>
      <c r="W483" s="1">
        <f t="shared" ref="W483" si="711">+B483</f>
        <v>44306</v>
      </c>
      <c r="X483" s="122">
        <f t="shared" ref="X483" si="712">+G483</f>
        <v>21</v>
      </c>
      <c r="Y483">
        <f t="shared" ref="Y483" si="713">+H483</f>
        <v>90541</v>
      </c>
      <c r="Z483" s="123">
        <f t="shared" ref="Z483" si="714">+B483</f>
        <v>44306</v>
      </c>
      <c r="AA483">
        <f t="shared" ref="AA483" si="715">+L483</f>
        <v>0</v>
      </c>
      <c r="AB483">
        <f t="shared" ref="AB483" si="716">+M483</f>
        <v>4636</v>
      </c>
      <c r="AC483">
        <v>26</v>
      </c>
      <c r="AE483" s="1">
        <f t="shared" si="512"/>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7">+H483+G484</f>
        <v>90547</v>
      </c>
      <c r="I484" s="89">
        <f t="shared" ref="I484:I485" si="718">+H484-M484-O484</f>
        <v>303</v>
      </c>
      <c r="J484" s="48">
        <v>-1</v>
      </c>
      <c r="K484" s="56">
        <f t="shared" ref="K484:K485" si="719">+J484+K483</f>
        <v>5</v>
      </c>
      <c r="L484" s="48">
        <v>0</v>
      </c>
      <c r="M484" s="89">
        <f t="shared" ref="M484:M485" si="720">+L484+M483</f>
        <v>4636</v>
      </c>
      <c r="N484" s="48">
        <v>8</v>
      </c>
      <c r="O484" s="89">
        <f t="shared" ref="O484:O485" si="721">+N484+O483</f>
        <v>85608</v>
      </c>
      <c r="P484" s="111">
        <f t="shared" ref="P484:P485" si="722">+Q484-Q483</f>
        <v>247</v>
      </c>
      <c r="Q484" s="57">
        <v>1004517</v>
      </c>
      <c r="R484" s="48">
        <v>485</v>
      </c>
      <c r="S484" s="118"/>
      <c r="T484" s="57">
        <v>11110</v>
      </c>
      <c r="U484" s="78"/>
      <c r="W484" s="1">
        <f t="shared" ref="W484" si="723">+B484</f>
        <v>44307</v>
      </c>
      <c r="X484" s="122">
        <f t="shared" ref="X484" si="724">+G484</f>
        <v>6</v>
      </c>
      <c r="Y484">
        <f t="shared" ref="Y484" si="725">+H484</f>
        <v>90547</v>
      </c>
      <c r="Z484" s="123">
        <f t="shared" ref="Z484" si="726">+B484</f>
        <v>44307</v>
      </c>
      <c r="AA484">
        <f t="shared" ref="AA484" si="727">+L484</f>
        <v>0</v>
      </c>
      <c r="AB484">
        <f t="shared" ref="AB484" si="728">+M484</f>
        <v>4636</v>
      </c>
      <c r="AC484">
        <v>26</v>
      </c>
      <c r="AE484" s="1">
        <f t="shared" si="512"/>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7"/>
        <v>90566</v>
      </c>
      <c r="I485" s="89">
        <f t="shared" si="718"/>
        <v>306</v>
      </c>
      <c r="J485" s="48">
        <v>0</v>
      </c>
      <c r="K485" s="56">
        <f t="shared" si="719"/>
        <v>5</v>
      </c>
      <c r="L485" s="48">
        <v>0</v>
      </c>
      <c r="M485" s="89">
        <f t="shared" si="720"/>
        <v>4636</v>
      </c>
      <c r="N485" s="48">
        <v>16</v>
      </c>
      <c r="O485" s="89">
        <f t="shared" si="721"/>
        <v>85624</v>
      </c>
      <c r="P485" s="111">
        <f t="shared" si="722"/>
        <v>304</v>
      </c>
      <c r="Q485" s="57">
        <v>1004821</v>
      </c>
      <c r="R485" s="48">
        <v>619</v>
      </c>
      <c r="S485" s="118"/>
      <c r="T485" s="57">
        <v>10793</v>
      </c>
      <c r="U485" s="78"/>
      <c r="W485" s="1">
        <f t="shared" ref="W485" si="729">+B485</f>
        <v>44308</v>
      </c>
      <c r="X485" s="122">
        <f t="shared" ref="X485" si="730">+G485</f>
        <v>19</v>
      </c>
      <c r="Y485">
        <f t="shared" ref="Y485" si="731">+H485</f>
        <v>90566</v>
      </c>
      <c r="Z485" s="123">
        <f t="shared" ref="Z485" si="732">+B485</f>
        <v>44308</v>
      </c>
      <c r="AA485">
        <f t="shared" ref="AA485" si="733">+L485</f>
        <v>0</v>
      </c>
      <c r="AB485">
        <f t="shared" ref="AB485" si="734">+M485</f>
        <v>4636</v>
      </c>
      <c r="AC485">
        <v>26</v>
      </c>
      <c r="AE485" s="1">
        <f t="shared" si="512"/>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5">+H485+G486</f>
        <v>90575</v>
      </c>
      <c r="I486" s="89">
        <f t="shared" ref="I486" si="736">+H486-M486-O486</f>
        <v>305</v>
      </c>
      <c r="J486" s="48">
        <v>-1</v>
      </c>
      <c r="K486" s="56">
        <f t="shared" ref="K486" si="737">+J486+K485</f>
        <v>4</v>
      </c>
      <c r="L486" s="48">
        <v>0</v>
      </c>
      <c r="M486" s="89">
        <f t="shared" ref="M486" si="738">+L486+M485</f>
        <v>4636</v>
      </c>
      <c r="N486" s="48">
        <v>10</v>
      </c>
      <c r="O486" s="89">
        <f t="shared" ref="O486" si="739">+N486+O485</f>
        <v>85634</v>
      </c>
      <c r="P486" s="111">
        <f t="shared" ref="P486" si="740">+Q486-Q485</f>
        <v>331</v>
      </c>
      <c r="Q486" s="57">
        <v>1005152</v>
      </c>
      <c r="R486" s="48">
        <v>1102</v>
      </c>
      <c r="S486" s="118"/>
      <c r="T486" s="57">
        <v>10022</v>
      </c>
      <c r="U486" s="78"/>
      <c r="W486" s="1">
        <f t="shared" ref="W486" si="741">+B486</f>
        <v>44309</v>
      </c>
      <c r="X486" s="122">
        <f t="shared" ref="X486" si="742">+G486</f>
        <v>9</v>
      </c>
      <c r="Y486">
        <f t="shared" ref="Y486" si="743">+H486</f>
        <v>90575</v>
      </c>
      <c r="Z486" s="123">
        <f t="shared" ref="Z486" si="744">+B486</f>
        <v>44309</v>
      </c>
      <c r="AA486">
        <f t="shared" ref="AA486" si="745">+L486</f>
        <v>0</v>
      </c>
      <c r="AB486">
        <f t="shared" ref="AB486" si="746">+M486</f>
        <v>4636</v>
      </c>
      <c r="AC486">
        <v>26</v>
      </c>
      <c r="AE486" s="1">
        <f t="shared" si="512"/>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7">+H486+G487</f>
        <v>90588</v>
      </c>
      <c r="I487" s="89">
        <f t="shared" ref="I487" si="748">+H487-M487-O487</f>
        <v>308</v>
      </c>
      <c r="J487" s="48">
        <v>0</v>
      </c>
      <c r="K487" s="56">
        <f t="shared" ref="K487" si="749">+J487+K486</f>
        <v>4</v>
      </c>
      <c r="L487" s="48">
        <v>0</v>
      </c>
      <c r="M487" s="89">
        <f t="shared" ref="M487" si="750">+L487+M486</f>
        <v>4636</v>
      </c>
      <c r="N487" s="48">
        <v>10</v>
      </c>
      <c r="O487" s="89">
        <f t="shared" ref="O487" si="751">+N487+O486</f>
        <v>85644</v>
      </c>
      <c r="P487" s="111">
        <f t="shared" ref="P487" si="752">+Q487-Q486</f>
        <v>119</v>
      </c>
      <c r="Q487" s="57">
        <v>1005271</v>
      </c>
      <c r="R487" s="48">
        <v>973</v>
      </c>
      <c r="S487" s="118"/>
      <c r="T487" s="57">
        <v>9167</v>
      </c>
      <c r="U487" s="78"/>
      <c r="W487" s="1">
        <f t="shared" ref="W487" si="753">+B487</f>
        <v>44310</v>
      </c>
      <c r="X487" s="122">
        <f t="shared" ref="X487" si="754">+G487</f>
        <v>13</v>
      </c>
      <c r="Y487">
        <f t="shared" ref="Y487" si="755">+H487</f>
        <v>90588</v>
      </c>
      <c r="Z487" s="123">
        <f t="shared" ref="Z487" si="756">+B487</f>
        <v>44310</v>
      </c>
      <c r="AA487">
        <f t="shared" ref="AA487" si="757">+L487</f>
        <v>0</v>
      </c>
      <c r="AB487">
        <f t="shared" ref="AB487" si="758">+M487</f>
        <v>4636</v>
      </c>
      <c r="AC487">
        <v>26</v>
      </c>
      <c r="AE487" s="1">
        <f t="shared" si="512"/>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9">+H487+G488</f>
        <v>90599</v>
      </c>
      <c r="I488" s="89">
        <f t="shared" ref="I488" si="760">+H488-M488-O488</f>
        <v>311</v>
      </c>
      <c r="J488" s="48">
        <v>0</v>
      </c>
      <c r="K488" s="56">
        <f t="shared" ref="K488" si="761">+J488+K487</f>
        <v>4</v>
      </c>
      <c r="L488" s="48">
        <v>0</v>
      </c>
      <c r="M488" s="89">
        <f t="shared" ref="M488" si="762">+L488+M487</f>
        <v>4636</v>
      </c>
      <c r="N488" s="48">
        <v>8</v>
      </c>
      <c r="O488" s="89">
        <f t="shared" ref="O488" si="763">+N488+O487</f>
        <v>85652</v>
      </c>
      <c r="P488" s="111">
        <f t="shared" ref="P488" si="764">+Q488-Q487</f>
        <v>660</v>
      </c>
      <c r="Q488" s="57">
        <v>1005931</v>
      </c>
      <c r="R488" s="48">
        <v>1017</v>
      </c>
      <c r="S488" s="118"/>
      <c r="T488" s="57">
        <v>8810</v>
      </c>
      <c r="U488" s="78"/>
      <c r="W488" s="1">
        <f t="shared" ref="W488" si="765">+B488</f>
        <v>44311</v>
      </c>
      <c r="X488" s="122">
        <f t="shared" ref="X488" si="766">+G488</f>
        <v>11</v>
      </c>
      <c r="Y488">
        <f t="shared" ref="Y488" si="767">+H488</f>
        <v>90599</v>
      </c>
      <c r="Z488" s="123">
        <f t="shared" ref="Z488" si="768">+B488</f>
        <v>44311</v>
      </c>
      <c r="AA488">
        <f t="shared" ref="AA488" si="769">+L488</f>
        <v>0</v>
      </c>
      <c r="AB488">
        <f t="shared" ref="AB488" si="770">+M488</f>
        <v>4636</v>
      </c>
      <c r="AC488">
        <v>26</v>
      </c>
      <c r="AE488" s="1">
        <f t="shared" si="512"/>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71">+H488+G489</f>
        <v>90610</v>
      </c>
      <c r="I489" s="89">
        <f t="shared" ref="I489" si="772">+H489-M489-O489</f>
        <v>316</v>
      </c>
      <c r="J489" s="48">
        <v>0</v>
      </c>
      <c r="K489" s="56">
        <f t="shared" ref="K489" si="773">+J489+K488</f>
        <v>4</v>
      </c>
      <c r="L489" s="48">
        <v>0</v>
      </c>
      <c r="M489" s="89">
        <f t="shared" ref="M489" si="774">+L489+M488</f>
        <v>4636</v>
      </c>
      <c r="N489" s="48">
        <v>6</v>
      </c>
      <c r="O489" s="89">
        <f t="shared" ref="O489" si="775">+N489+O488</f>
        <v>85658</v>
      </c>
      <c r="P489" s="111">
        <f t="shared" ref="P489" si="776">+Q489-Q488</f>
        <v>433</v>
      </c>
      <c r="Q489" s="57">
        <v>1006364</v>
      </c>
      <c r="R489" s="48">
        <v>905</v>
      </c>
      <c r="S489" s="118"/>
      <c r="T489" s="57">
        <v>8336</v>
      </c>
      <c r="U489" s="78"/>
      <c r="W489" s="1">
        <f t="shared" ref="W489" si="777">+B489</f>
        <v>44312</v>
      </c>
      <c r="X489" s="122">
        <f t="shared" ref="X489" si="778">+G489</f>
        <v>11</v>
      </c>
      <c r="Y489">
        <f t="shared" ref="Y489" si="779">+H489</f>
        <v>90610</v>
      </c>
      <c r="Z489" s="123">
        <f t="shared" ref="Z489" si="780">+B489</f>
        <v>44312</v>
      </c>
      <c r="AA489">
        <f t="shared" ref="AA489" si="781">+L489</f>
        <v>0</v>
      </c>
      <c r="AB489">
        <f t="shared" ref="AB489" si="782">+M489</f>
        <v>4636</v>
      </c>
      <c r="AC489">
        <v>26</v>
      </c>
      <c r="AE489" s="1">
        <f t="shared" si="512"/>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83">+H489+G490</f>
        <v>90622</v>
      </c>
      <c r="I490" s="89">
        <f t="shared" ref="I490" si="784">+H490-M490-O490</f>
        <v>317</v>
      </c>
      <c r="J490" s="48">
        <v>-2</v>
      </c>
      <c r="K490" s="56">
        <f t="shared" ref="K490" si="785">+J490+K489</f>
        <v>2</v>
      </c>
      <c r="L490" s="48">
        <v>0</v>
      </c>
      <c r="M490" s="89">
        <f t="shared" ref="M490" si="786">+L490+M489</f>
        <v>4636</v>
      </c>
      <c r="N490" s="48">
        <v>11</v>
      </c>
      <c r="O490" s="89">
        <f t="shared" ref="O490" si="787">+N490+O489</f>
        <v>85669</v>
      </c>
      <c r="P490" s="111">
        <f t="shared" ref="P490" si="788">+Q490-Q489</f>
        <v>329</v>
      </c>
      <c r="Q490" s="57">
        <v>1006693</v>
      </c>
      <c r="R490" s="48">
        <v>857</v>
      </c>
      <c r="S490" s="118"/>
      <c r="T490" s="57">
        <v>7807</v>
      </c>
      <c r="U490" s="78"/>
      <c r="W490" s="1">
        <f t="shared" ref="W490" si="789">+B490</f>
        <v>44313</v>
      </c>
      <c r="X490" s="122">
        <f t="shared" ref="X490" si="790">+G490</f>
        <v>12</v>
      </c>
      <c r="Y490">
        <f t="shared" ref="Y490" si="791">+H490</f>
        <v>90622</v>
      </c>
      <c r="Z490" s="123">
        <f t="shared" ref="Z490" si="792">+B490</f>
        <v>44313</v>
      </c>
      <c r="AA490">
        <f t="shared" ref="AA490" si="793">+L490</f>
        <v>0</v>
      </c>
      <c r="AB490">
        <f t="shared" ref="AB490" si="794">+M490</f>
        <v>4636</v>
      </c>
      <c r="AC490">
        <v>26</v>
      </c>
      <c r="AE490" s="1">
        <f t="shared" si="512"/>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5">+H490+G491</f>
        <v>90642</v>
      </c>
      <c r="I491" s="89">
        <f t="shared" ref="I491" si="796">+H491-M491-O491</f>
        <v>324</v>
      </c>
      <c r="J491" s="48">
        <v>1</v>
      </c>
      <c r="K491" s="56">
        <f t="shared" ref="K491" si="797">+J491+K490</f>
        <v>3</v>
      </c>
      <c r="L491" s="48">
        <v>0</v>
      </c>
      <c r="M491" s="89">
        <f t="shared" ref="M491" si="798">+L491+M490</f>
        <v>4636</v>
      </c>
      <c r="N491" s="48">
        <v>13</v>
      </c>
      <c r="O491" s="89">
        <f t="shared" ref="O491" si="799">+N491+O490</f>
        <v>85682</v>
      </c>
      <c r="P491" s="111">
        <f t="shared" ref="P491" si="800">+Q491-Q490</f>
        <v>530</v>
      </c>
      <c r="Q491" s="57">
        <v>1007223</v>
      </c>
      <c r="R491" s="48">
        <v>1704</v>
      </c>
      <c r="S491" s="118"/>
      <c r="T491" s="57">
        <v>6633</v>
      </c>
      <c r="U491" s="78"/>
      <c r="W491" s="1">
        <f t="shared" ref="W491" si="801">+B491</f>
        <v>44314</v>
      </c>
      <c r="X491" s="122">
        <f t="shared" ref="X491" si="802">+G491</f>
        <v>20</v>
      </c>
      <c r="Y491">
        <f t="shared" ref="Y491" si="803">+H491</f>
        <v>90642</v>
      </c>
      <c r="Z491" s="123">
        <f t="shared" ref="Z491" si="804">+B491</f>
        <v>44314</v>
      </c>
      <c r="AA491">
        <f t="shared" ref="AA491" si="805">+L491</f>
        <v>0</v>
      </c>
      <c r="AB491">
        <f t="shared" ref="AB491" si="806">+M491</f>
        <v>4636</v>
      </c>
      <c r="AC491">
        <v>26</v>
      </c>
      <c r="AE491" s="1">
        <f t="shared" si="512"/>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7">+H491+G492</f>
        <v>90655</v>
      </c>
      <c r="I492" s="89">
        <f t="shared" ref="I492" si="808">+H492-M492-O492</f>
        <v>328</v>
      </c>
      <c r="J492" s="48">
        <v>0</v>
      </c>
      <c r="K492" s="56">
        <f t="shared" ref="K492" si="809">+J492+K491</f>
        <v>3</v>
      </c>
      <c r="L492" s="48">
        <v>0</v>
      </c>
      <c r="M492" s="89">
        <f t="shared" ref="M492" si="810">+L492+M491</f>
        <v>4636</v>
      </c>
      <c r="N492" s="48">
        <v>9</v>
      </c>
      <c r="O492" s="89">
        <f t="shared" ref="O492" si="811">+N492+O491</f>
        <v>85691</v>
      </c>
      <c r="P492" s="111">
        <f t="shared" ref="P492" si="812">+Q492-Q491</f>
        <v>382</v>
      </c>
      <c r="Q492" s="57">
        <v>1007605</v>
      </c>
      <c r="R492" s="48">
        <v>413</v>
      </c>
      <c r="S492" s="118"/>
      <c r="T492" s="57">
        <v>6602</v>
      </c>
      <c r="U492" s="78"/>
      <c r="W492" s="1">
        <f t="shared" ref="W492" si="813">+B492</f>
        <v>44315</v>
      </c>
      <c r="X492" s="122">
        <f t="shared" ref="X492" si="814">+G492</f>
        <v>13</v>
      </c>
      <c r="Y492">
        <f t="shared" ref="Y492" si="815">+H492</f>
        <v>90655</v>
      </c>
      <c r="Z492" s="123">
        <f t="shared" ref="Z492" si="816">+B492</f>
        <v>44315</v>
      </c>
      <c r="AA492">
        <f t="shared" ref="AA492" si="817">+L492</f>
        <v>0</v>
      </c>
      <c r="AB492">
        <f t="shared" ref="AB492" si="818">+M492</f>
        <v>4636</v>
      </c>
      <c r="AC492">
        <v>26</v>
      </c>
      <c r="AE492" s="1">
        <f t="shared" si="512"/>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9">+H492+G493</f>
        <v>90671</v>
      </c>
      <c r="I493" s="89">
        <f t="shared" ref="I493" si="820">+H493-M493-O493</f>
        <v>325</v>
      </c>
      <c r="J493" s="48">
        <v>0</v>
      </c>
      <c r="K493" s="56">
        <f t="shared" ref="K493" si="821">+J493+K492</f>
        <v>3</v>
      </c>
      <c r="L493" s="48">
        <v>0</v>
      </c>
      <c r="M493" s="89">
        <f t="shared" ref="M493" si="822">+L493+M492</f>
        <v>4636</v>
      </c>
      <c r="N493" s="48">
        <v>19</v>
      </c>
      <c r="O493" s="89">
        <f t="shared" ref="O493" si="823">+N493+O492</f>
        <v>85710</v>
      </c>
      <c r="P493" s="111">
        <f t="shared" ref="P493" si="824">+Q493-Q492</f>
        <v>405</v>
      </c>
      <c r="Q493" s="57">
        <v>1008010</v>
      </c>
      <c r="R493" s="48">
        <v>528</v>
      </c>
      <c r="S493" s="118"/>
      <c r="T493" s="57">
        <v>6479</v>
      </c>
      <c r="U493" s="78"/>
      <c r="W493" s="1">
        <f t="shared" ref="W493" si="825">+B493</f>
        <v>44316</v>
      </c>
      <c r="X493" s="122">
        <f t="shared" ref="X493" si="826">+G493</f>
        <v>16</v>
      </c>
      <c r="Y493">
        <f t="shared" ref="Y493" si="827">+H493</f>
        <v>90671</v>
      </c>
      <c r="Z493" s="123">
        <f t="shared" ref="Z493" si="828">+B493</f>
        <v>44316</v>
      </c>
      <c r="AA493">
        <f t="shared" ref="AA493" si="829">+L493</f>
        <v>0</v>
      </c>
      <c r="AB493">
        <f t="shared" ref="AB493" si="830">+M493</f>
        <v>4636</v>
      </c>
      <c r="AC493">
        <v>26</v>
      </c>
      <c r="AE493" s="1">
        <f t="shared" si="512"/>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31">+H493+G494</f>
        <v>90686</v>
      </c>
      <c r="I494" s="89">
        <f t="shared" ref="I494" si="832">+H494-M494-O494</f>
        <v>325</v>
      </c>
      <c r="J494" s="48">
        <v>1</v>
      </c>
      <c r="K494" s="56">
        <f t="shared" ref="K494" si="833">+J494+K493</f>
        <v>4</v>
      </c>
      <c r="L494" s="48">
        <v>0</v>
      </c>
      <c r="M494" s="89">
        <f t="shared" ref="M494" si="834">+L494+M493</f>
        <v>4636</v>
      </c>
      <c r="N494" s="48">
        <v>15</v>
      </c>
      <c r="O494" s="89">
        <f t="shared" ref="O494" si="835">+N494+O493</f>
        <v>85725</v>
      </c>
      <c r="P494" s="111">
        <f t="shared" ref="P494" si="836">+Q494-Q493</f>
        <v>486</v>
      </c>
      <c r="Q494" s="57">
        <v>1008496</v>
      </c>
      <c r="R494" s="48">
        <v>399</v>
      </c>
      <c r="S494" s="118"/>
      <c r="T494" s="57">
        <v>6566</v>
      </c>
      <c r="U494" s="78"/>
      <c r="W494" s="1">
        <f t="shared" ref="W494" si="837">+B494</f>
        <v>44317</v>
      </c>
      <c r="X494" s="122">
        <f t="shared" ref="X494" si="838">+G494</f>
        <v>15</v>
      </c>
      <c r="Y494">
        <f t="shared" ref="Y494" si="839">+H494</f>
        <v>90686</v>
      </c>
      <c r="Z494" s="123">
        <f t="shared" ref="Z494" si="840">+B494</f>
        <v>44317</v>
      </c>
      <c r="AA494">
        <f t="shared" ref="AA494" si="841">+L494</f>
        <v>0</v>
      </c>
      <c r="AB494">
        <f t="shared" ref="AB494" si="842">+M494</f>
        <v>4636</v>
      </c>
      <c r="AC494">
        <v>26</v>
      </c>
      <c r="AE494" s="1">
        <f t="shared" ref="AE494:AE516" si="843">+B494</f>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44">+H494+G495</f>
        <v>90697</v>
      </c>
      <c r="I495" s="89">
        <f t="shared" ref="I495" si="845">+H495-M495-O495</f>
        <v>323</v>
      </c>
      <c r="J495" s="48">
        <v>1</v>
      </c>
      <c r="K495" s="56">
        <f t="shared" ref="K495" si="846">+J495+K494</f>
        <v>5</v>
      </c>
      <c r="L495" s="48">
        <v>0</v>
      </c>
      <c r="M495" s="89">
        <f t="shared" ref="M495" si="847">+L495+M494</f>
        <v>4636</v>
      </c>
      <c r="N495" s="48">
        <v>13</v>
      </c>
      <c r="O495" s="89">
        <f t="shared" ref="O495" si="848">+N495+O494</f>
        <v>85738</v>
      </c>
      <c r="P495" s="111">
        <f t="shared" ref="P495" si="849">+Q495-Q494</f>
        <v>395</v>
      </c>
      <c r="Q495" s="57">
        <v>1008891</v>
      </c>
      <c r="R495" s="48">
        <v>275</v>
      </c>
      <c r="S495" s="118"/>
      <c r="T495" s="57">
        <v>6684</v>
      </c>
      <c r="U495" s="78"/>
      <c r="W495" s="1">
        <f t="shared" ref="W495" si="850">+B495</f>
        <v>44318</v>
      </c>
      <c r="X495" s="122">
        <f t="shared" ref="X495" si="851">+G495</f>
        <v>11</v>
      </c>
      <c r="Y495">
        <f t="shared" ref="Y495" si="852">+H495</f>
        <v>90697</v>
      </c>
      <c r="Z495" s="123">
        <f t="shared" ref="Z495" si="853">+B495</f>
        <v>44318</v>
      </c>
      <c r="AA495">
        <f t="shared" ref="AA495" si="854">+L495</f>
        <v>0</v>
      </c>
      <c r="AB495">
        <f t="shared" ref="AB495" si="855">+M495</f>
        <v>4636</v>
      </c>
      <c r="AC495">
        <v>26</v>
      </c>
      <c r="AE495" s="1">
        <f t="shared" si="843"/>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6">+H495+G496</f>
        <v>90714</v>
      </c>
      <c r="I496" s="89">
        <f t="shared" ref="I496" si="857">+H496-M496-O496</f>
        <v>325</v>
      </c>
      <c r="J496" s="48">
        <v>0</v>
      </c>
      <c r="K496" s="56">
        <f t="shared" ref="K496" si="858">+J496+K495</f>
        <v>5</v>
      </c>
      <c r="L496" s="48">
        <v>0</v>
      </c>
      <c r="M496" s="89">
        <f t="shared" ref="M496" si="859">+L496+M495</f>
        <v>4636</v>
      </c>
      <c r="N496" s="48">
        <v>15</v>
      </c>
      <c r="O496" s="89">
        <f t="shared" ref="O496" si="860">+N496+O495</f>
        <v>85753</v>
      </c>
      <c r="P496" s="111">
        <f t="shared" ref="P496" si="861">+Q496-Q495</f>
        <v>444</v>
      </c>
      <c r="Q496" s="57">
        <v>1009335</v>
      </c>
      <c r="R496" s="48">
        <v>122</v>
      </c>
      <c r="S496" s="118"/>
      <c r="T496" s="57">
        <v>7006</v>
      </c>
      <c r="U496" s="78"/>
      <c r="W496" s="1">
        <f t="shared" ref="W496" si="862">+B496</f>
        <v>44319</v>
      </c>
      <c r="X496" s="122">
        <f t="shared" ref="X496" si="863">+G496</f>
        <v>17</v>
      </c>
      <c r="Y496">
        <f t="shared" ref="Y496" si="864">+H496</f>
        <v>90714</v>
      </c>
      <c r="Z496" s="123">
        <f t="shared" ref="Z496" si="865">+B496</f>
        <v>44319</v>
      </c>
      <c r="AA496">
        <f t="shared" ref="AA496" si="866">+L496</f>
        <v>0</v>
      </c>
      <c r="AB496">
        <f t="shared" ref="AB496" si="867">+M496</f>
        <v>4636</v>
      </c>
      <c r="AC496">
        <v>26</v>
      </c>
      <c r="AE496" s="1">
        <f t="shared" si="843"/>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8">+H496+G497</f>
        <v>90721</v>
      </c>
      <c r="I497" s="89">
        <f t="shared" ref="I497" si="869">+H497-M497-O497</f>
        <v>319</v>
      </c>
      <c r="J497" s="48">
        <v>0</v>
      </c>
      <c r="K497" s="56">
        <f t="shared" ref="K497" si="870">+J497+K496</f>
        <v>5</v>
      </c>
      <c r="L497" s="48">
        <v>0</v>
      </c>
      <c r="M497" s="89">
        <f t="shared" ref="M497" si="871">+L497+M496</f>
        <v>4636</v>
      </c>
      <c r="N497" s="48">
        <v>13</v>
      </c>
      <c r="O497" s="89">
        <f t="shared" ref="O497" si="872">+N497+O496</f>
        <v>85766</v>
      </c>
      <c r="P497" s="111">
        <f t="shared" ref="P497" si="873">+Q497-Q496</f>
        <v>242</v>
      </c>
      <c r="Q497" s="57">
        <v>1009577</v>
      </c>
      <c r="R497" s="48">
        <v>825</v>
      </c>
      <c r="S497" s="118"/>
      <c r="T497" s="57">
        <v>6420</v>
      </c>
      <c r="U497" s="78"/>
      <c r="W497" s="1">
        <f t="shared" ref="W497" si="874">+B497</f>
        <v>44320</v>
      </c>
      <c r="X497" s="122">
        <f t="shared" ref="X497" si="875">+G497</f>
        <v>7</v>
      </c>
      <c r="Y497">
        <f t="shared" ref="Y497" si="876">+H497</f>
        <v>90721</v>
      </c>
      <c r="Z497" s="123">
        <f t="shared" ref="Z497" si="877">+B497</f>
        <v>44320</v>
      </c>
      <c r="AA497">
        <f t="shared" ref="AA497" si="878">+L497</f>
        <v>0</v>
      </c>
      <c r="AB497">
        <f t="shared" ref="AB497" si="879">+M497</f>
        <v>4636</v>
      </c>
      <c r="AC497">
        <v>26</v>
      </c>
      <c r="AE497" s="1">
        <f t="shared" si="843"/>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80">+H497+G498</f>
        <v>90726</v>
      </c>
      <c r="I498" s="89">
        <f t="shared" ref="I498" si="881">+H498-M498-O498</f>
        <v>314</v>
      </c>
      <c r="J498" s="48">
        <v>-2</v>
      </c>
      <c r="K498" s="56">
        <f t="shared" ref="K498:K503" si="882">+J498+K497</f>
        <v>3</v>
      </c>
      <c r="L498" s="48">
        <v>0</v>
      </c>
      <c r="M498" s="89">
        <f t="shared" ref="M498:M503" si="883">+L498+M497</f>
        <v>4636</v>
      </c>
      <c r="N498" s="48">
        <v>10</v>
      </c>
      <c r="O498" s="89">
        <f t="shared" ref="O498:O503" si="884">+N498+O497</f>
        <v>85776</v>
      </c>
      <c r="P498" s="111">
        <f t="shared" ref="P498:P504" si="885">+Q498-Q497</f>
        <v>131</v>
      </c>
      <c r="Q498" s="57">
        <v>1009708</v>
      </c>
      <c r="R498" s="48">
        <v>1161</v>
      </c>
      <c r="S498" s="118"/>
      <c r="T498" s="57">
        <v>5390</v>
      </c>
      <c r="U498" s="78"/>
      <c r="W498" s="1">
        <f t="shared" ref="W498" si="886">+B498</f>
        <v>44321</v>
      </c>
      <c r="X498" s="122">
        <f t="shared" ref="X498" si="887">+G498</f>
        <v>5</v>
      </c>
      <c r="Y498">
        <f t="shared" ref="Y498" si="888">+H498</f>
        <v>90726</v>
      </c>
      <c r="Z498" s="123">
        <f t="shared" ref="Z498" si="889">+B498</f>
        <v>44321</v>
      </c>
      <c r="AA498">
        <f t="shared" ref="AA498" si="890">+L498</f>
        <v>0</v>
      </c>
      <c r="AB498">
        <f t="shared" ref="AB498" si="891">+M498</f>
        <v>4636</v>
      </c>
      <c r="AC498">
        <v>26</v>
      </c>
      <c r="AE498" s="1">
        <f t="shared" si="843"/>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80"/>
        <v>90739</v>
      </c>
      <c r="I499" s="89">
        <f t="shared" ref="I499" si="892">+H499-M499-O499</f>
        <v>308</v>
      </c>
      <c r="J499" s="48">
        <v>0</v>
      </c>
      <c r="K499" s="56">
        <f t="shared" si="882"/>
        <v>3</v>
      </c>
      <c r="L499" s="48">
        <v>0</v>
      </c>
      <c r="M499" s="89">
        <f t="shared" si="883"/>
        <v>4636</v>
      </c>
      <c r="N499" s="48">
        <v>19</v>
      </c>
      <c r="O499" s="89">
        <f t="shared" si="884"/>
        <v>85795</v>
      </c>
      <c r="P499" s="111">
        <f t="shared" si="885"/>
        <v>484</v>
      </c>
      <c r="Q499" s="57">
        <v>1010192</v>
      </c>
      <c r="R499" s="48">
        <v>295</v>
      </c>
      <c r="S499" s="118"/>
      <c r="T499" s="57">
        <v>5578</v>
      </c>
      <c r="U499" s="78"/>
      <c r="W499" s="1">
        <f t="shared" ref="W499" si="893">+B499</f>
        <v>44322</v>
      </c>
      <c r="X499" s="122">
        <f t="shared" ref="X499" si="894">+G499</f>
        <v>13</v>
      </c>
      <c r="Y499">
        <f t="shared" ref="Y499" si="895">+H499</f>
        <v>90739</v>
      </c>
      <c r="Z499" s="123">
        <f t="shared" ref="Z499" si="896">+B499</f>
        <v>44322</v>
      </c>
      <c r="AA499">
        <f t="shared" ref="AA499" si="897">+L499</f>
        <v>0</v>
      </c>
      <c r="AB499">
        <f t="shared" ref="AB499" si="898">+M499</f>
        <v>4636</v>
      </c>
      <c r="AC499">
        <v>26</v>
      </c>
      <c r="AE499" s="1">
        <f t="shared" si="843"/>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80"/>
        <v>90746</v>
      </c>
      <c r="I500" s="89">
        <f t="shared" ref="I500" si="899">+H500-M500-O500</f>
        <v>300</v>
      </c>
      <c r="J500" s="48">
        <v>-2</v>
      </c>
      <c r="K500" s="56">
        <f t="shared" si="882"/>
        <v>1</v>
      </c>
      <c r="L500" s="48">
        <v>0</v>
      </c>
      <c r="M500" s="89">
        <f t="shared" si="883"/>
        <v>4636</v>
      </c>
      <c r="N500" s="48">
        <v>15</v>
      </c>
      <c r="O500" s="89">
        <f t="shared" si="884"/>
        <v>85810</v>
      </c>
      <c r="P500" s="111">
        <f t="shared" si="885"/>
        <v>479</v>
      </c>
      <c r="Q500" s="57">
        <v>1010671</v>
      </c>
      <c r="R500" s="48">
        <v>288</v>
      </c>
      <c r="S500" s="118"/>
      <c r="T500" s="57">
        <v>5769</v>
      </c>
      <c r="U500" s="78"/>
      <c r="W500" s="1">
        <f t="shared" ref="W500" si="900">+B500</f>
        <v>44323</v>
      </c>
      <c r="X500" s="122">
        <f t="shared" ref="X500" si="901">+G500</f>
        <v>7</v>
      </c>
      <c r="Y500">
        <f t="shared" ref="Y500" si="902">+H500</f>
        <v>90746</v>
      </c>
      <c r="Z500" s="123">
        <f t="shared" ref="Z500" si="903">+B500</f>
        <v>44323</v>
      </c>
      <c r="AA500">
        <f t="shared" ref="AA500" si="904">+L500</f>
        <v>0</v>
      </c>
      <c r="AB500">
        <f t="shared" ref="AB500" si="905">+M500</f>
        <v>4636</v>
      </c>
      <c r="AC500">
        <v>26</v>
      </c>
      <c r="AE500" s="1">
        <f t="shared" si="843"/>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80"/>
        <v>90758</v>
      </c>
      <c r="I501" s="89">
        <f t="shared" ref="I501" si="906">+H501-M501-O501</f>
        <v>300</v>
      </c>
      <c r="J501" s="48">
        <v>0</v>
      </c>
      <c r="K501" s="56">
        <f t="shared" si="882"/>
        <v>1</v>
      </c>
      <c r="L501" s="48">
        <v>0</v>
      </c>
      <c r="M501" s="89">
        <f t="shared" si="883"/>
        <v>4636</v>
      </c>
      <c r="N501" s="48">
        <v>12</v>
      </c>
      <c r="O501" s="89">
        <f t="shared" si="884"/>
        <v>85822</v>
      </c>
      <c r="P501" s="111">
        <f t="shared" si="885"/>
        <v>277</v>
      </c>
      <c r="Q501" s="57">
        <v>1010948</v>
      </c>
      <c r="R501" s="48">
        <v>832</v>
      </c>
      <c r="S501" s="118"/>
      <c r="T501" s="57">
        <v>5214</v>
      </c>
      <c r="U501" s="78"/>
      <c r="W501" s="1">
        <f t="shared" ref="W501" si="907">+B501</f>
        <v>44324</v>
      </c>
      <c r="X501" s="122">
        <f t="shared" ref="X501" si="908">+G501</f>
        <v>12</v>
      </c>
      <c r="Y501">
        <f t="shared" ref="Y501" si="909">+H501</f>
        <v>90758</v>
      </c>
      <c r="Z501" s="123">
        <f t="shared" ref="Z501" si="910">+B501</f>
        <v>44324</v>
      </c>
      <c r="AA501">
        <f t="shared" ref="AA501" si="911">+L501</f>
        <v>0</v>
      </c>
      <c r="AB501">
        <f t="shared" ref="AB501" si="912">+M501</f>
        <v>4636</v>
      </c>
      <c r="AC501">
        <v>26</v>
      </c>
      <c r="AE501" s="1">
        <f t="shared" si="843"/>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80"/>
        <v>90769</v>
      </c>
      <c r="I502" s="89">
        <f t="shared" ref="I502" si="913">+H502-M502-O502</f>
        <v>298</v>
      </c>
      <c r="J502" s="48">
        <v>-1</v>
      </c>
      <c r="K502" s="56">
        <f t="shared" si="882"/>
        <v>0</v>
      </c>
      <c r="L502" s="48">
        <v>0</v>
      </c>
      <c r="M502" s="89">
        <f t="shared" si="883"/>
        <v>4636</v>
      </c>
      <c r="N502" s="48">
        <v>13</v>
      </c>
      <c r="O502" s="89">
        <f t="shared" si="884"/>
        <v>85835</v>
      </c>
      <c r="P502" s="111">
        <f t="shared" si="885"/>
        <v>1092</v>
      </c>
      <c r="Q502" s="57">
        <v>1012040</v>
      </c>
      <c r="R502" s="48">
        <v>331</v>
      </c>
      <c r="S502" s="118"/>
      <c r="T502" s="57">
        <v>5973</v>
      </c>
      <c r="U502" s="78"/>
      <c r="W502" s="1">
        <f t="shared" ref="W502" si="914">+B502</f>
        <v>44325</v>
      </c>
      <c r="X502" s="122">
        <f t="shared" ref="X502" si="915">+G502</f>
        <v>11</v>
      </c>
      <c r="Y502">
        <f t="shared" ref="Y502" si="916">+H502</f>
        <v>90769</v>
      </c>
      <c r="Z502" s="123">
        <f t="shared" ref="Z502" si="917">+B502</f>
        <v>44325</v>
      </c>
      <c r="AA502">
        <f t="shared" ref="AA502" si="918">+L502</f>
        <v>0</v>
      </c>
      <c r="AB502">
        <f t="shared" ref="AB502" si="919">+M502</f>
        <v>4636</v>
      </c>
      <c r="AC502">
        <v>26</v>
      </c>
      <c r="AE502" s="1">
        <f t="shared" si="843"/>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80"/>
        <v>90783</v>
      </c>
      <c r="I503" s="89">
        <f t="shared" ref="I503" si="920">+H503-M503-O503</f>
        <v>302</v>
      </c>
      <c r="J503" s="48">
        <v>0</v>
      </c>
      <c r="K503" s="56">
        <f t="shared" si="882"/>
        <v>0</v>
      </c>
      <c r="L503" s="48">
        <v>0</v>
      </c>
      <c r="M503" s="89">
        <f t="shared" si="883"/>
        <v>4636</v>
      </c>
      <c r="N503" s="48">
        <v>10</v>
      </c>
      <c r="O503" s="89">
        <f t="shared" si="884"/>
        <v>85845</v>
      </c>
      <c r="P503" s="111">
        <f t="shared" si="885"/>
        <v>517</v>
      </c>
      <c r="Q503" s="57">
        <v>1012557</v>
      </c>
      <c r="R503" s="48">
        <v>642</v>
      </c>
      <c r="S503" s="118"/>
      <c r="T503" s="57">
        <v>5848</v>
      </c>
      <c r="U503" s="78"/>
      <c r="W503" s="1">
        <f t="shared" ref="W503" si="921">+B503</f>
        <v>44326</v>
      </c>
      <c r="X503" s="122">
        <f t="shared" ref="X503" si="922">+G503</f>
        <v>14</v>
      </c>
      <c r="Y503">
        <f t="shared" ref="Y503" si="923">+H503</f>
        <v>90783</v>
      </c>
      <c r="Z503" s="123">
        <f t="shared" ref="Z503" si="924">+B503</f>
        <v>44326</v>
      </c>
      <c r="AA503">
        <f t="shared" ref="AA503" si="925">+L503</f>
        <v>0</v>
      </c>
      <c r="AB503">
        <f t="shared" ref="AB503" si="926">+M503</f>
        <v>4636</v>
      </c>
      <c r="AC503">
        <v>26</v>
      </c>
      <c r="AE503" s="1">
        <f t="shared" si="843"/>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7">+H503+G504</f>
        <v>90799</v>
      </c>
      <c r="I504" s="89">
        <f t="shared" ref="I504" si="928">+H504-M504-O504</f>
        <v>302</v>
      </c>
      <c r="J504" s="48">
        <v>0</v>
      </c>
      <c r="K504" s="56">
        <f t="shared" ref="K504" si="929">+J504+K503</f>
        <v>0</v>
      </c>
      <c r="L504" s="48">
        <v>0</v>
      </c>
      <c r="M504" s="89">
        <f t="shared" ref="M504" si="930">+L504+M503</f>
        <v>4636</v>
      </c>
      <c r="N504" s="48">
        <v>16</v>
      </c>
      <c r="O504" s="89">
        <f t="shared" ref="O504" si="931">+N504+O503</f>
        <v>85861</v>
      </c>
      <c r="P504" s="111">
        <f t="shared" si="885"/>
        <v>389</v>
      </c>
      <c r="Q504" s="57">
        <v>1012946</v>
      </c>
      <c r="R504" s="48">
        <v>470</v>
      </c>
      <c r="S504" s="118"/>
      <c r="T504" s="57">
        <v>5766</v>
      </c>
      <c r="U504" s="78"/>
      <c r="W504" s="1">
        <f t="shared" ref="W504" si="932">+B504</f>
        <v>44327</v>
      </c>
      <c r="X504" s="122">
        <f t="shared" ref="X504" si="933">+G504</f>
        <v>16</v>
      </c>
      <c r="Y504">
        <f t="shared" ref="Y504" si="934">+H504</f>
        <v>90799</v>
      </c>
      <c r="Z504" s="123">
        <f t="shared" ref="Z504" si="935">+B504</f>
        <v>44327</v>
      </c>
      <c r="AA504">
        <f t="shared" ref="AA504" si="936">+L504</f>
        <v>0</v>
      </c>
      <c r="AB504">
        <f t="shared" ref="AB504" si="937">+M504</f>
        <v>4636</v>
      </c>
      <c r="AC504">
        <v>26</v>
      </c>
      <c r="AE504" s="1">
        <f t="shared" si="843"/>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8">+H504+G505</f>
        <v>90808</v>
      </c>
      <c r="I505" s="89">
        <f t="shared" ref="I505" si="939">+H505-M505-O505</f>
        <v>291</v>
      </c>
      <c r="J505" s="48">
        <v>1</v>
      </c>
      <c r="K505" s="56">
        <f t="shared" ref="K505" si="940">+J505+K504</f>
        <v>1</v>
      </c>
      <c r="L505" s="48">
        <v>0</v>
      </c>
      <c r="M505" s="89">
        <f t="shared" ref="M505" si="941">+L505+M504</f>
        <v>4636</v>
      </c>
      <c r="N505" s="48">
        <v>20</v>
      </c>
      <c r="O505" s="89">
        <f t="shared" ref="O505" si="942">+N505+O504</f>
        <v>85881</v>
      </c>
      <c r="P505" s="111">
        <f t="shared" ref="P505" si="943">+Q505-Q504</f>
        <v>286</v>
      </c>
      <c r="Q505" s="57">
        <v>1013232</v>
      </c>
      <c r="R505" s="48">
        <v>563</v>
      </c>
      <c r="S505" s="118"/>
      <c r="T505" s="57">
        <v>5489</v>
      </c>
      <c r="U505" s="78"/>
      <c r="W505" s="1">
        <f t="shared" ref="W505" si="944">+B505</f>
        <v>44328</v>
      </c>
      <c r="X505" s="122">
        <f t="shared" ref="X505" si="945">+G505</f>
        <v>9</v>
      </c>
      <c r="Y505">
        <f t="shared" ref="Y505" si="946">+H505</f>
        <v>90808</v>
      </c>
      <c r="Z505" s="123">
        <f t="shared" ref="Z505" si="947">+B505</f>
        <v>44328</v>
      </c>
      <c r="AA505">
        <f t="shared" ref="AA505" si="948">+L505</f>
        <v>0</v>
      </c>
      <c r="AB505">
        <f t="shared" ref="AB505" si="949">+M505</f>
        <v>4636</v>
      </c>
      <c r="AC505">
        <v>26</v>
      </c>
      <c r="AE505" s="1">
        <f t="shared" si="843"/>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50">+H505+G506</f>
        <v>90815</v>
      </c>
      <c r="I506" s="89">
        <f t="shared" ref="I506" si="951">+H506-M506-O506</f>
        <v>285</v>
      </c>
      <c r="J506" s="48">
        <v>0</v>
      </c>
      <c r="K506" s="56">
        <f t="shared" ref="K506" si="952">+J506+K505</f>
        <v>1</v>
      </c>
      <c r="L506" s="48">
        <v>0</v>
      </c>
      <c r="M506" s="89">
        <f t="shared" ref="M506" si="953">+L506+M505</f>
        <v>4636</v>
      </c>
      <c r="N506" s="48">
        <v>13</v>
      </c>
      <c r="O506" s="89">
        <f t="shared" ref="O506" si="954">+N506+O505</f>
        <v>85894</v>
      </c>
      <c r="P506" s="111">
        <f t="shared" ref="P506" si="955">+Q506-Q505</f>
        <v>649</v>
      </c>
      <c r="Q506" s="57">
        <v>1013881</v>
      </c>
      <c r="R506" s="48">
        <v>665</v>
      </c>
      <c r="S506" s="118"/>
      <c r="T506" s="57">
        <v>5445</v>
      </c>
      <c r="U506" s="78"/>
      <c r="W506" s="1">
        <f t="shared" ref="W506" si="956">+B506</f>
        <v>44329</v>
      </c>
      <c r="X506" s="122">
        <f t="shared" ref="X506" si="957">+G506</f>
        <v>7</v>
      </c>
      <c r="Y506">
        <f t="shared" ref="Y506" si="958">+H506</f>
        <v>90815</v>
      </c>
      <c r="Z506" s="123">
        <f t="shared" ref="Z506" si="959">+B506</f>
        <v>44329</v>
      </c>
      <c r="AA506">
        <f t="shared" ref="AA506" si="960">+L506</f>
        <v>0</v>
      </c>
      <c r="AB506">
        <f t="shared" ref="AB506" si="961">+M506</f>
        <v>4636</v>
      </c>
      <c r="AC506">
        <v>26</v>
      </c>
      <c r="AE506" s="1">
        <f t="shared" si="843"/>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62">+H506+G507</f>
        <v>90829</v>
      </c>
      <c r="I507" s="89">
        <f t="shared" ref="I507" si="963">+H507-M507-O507</f>
        <v>279</v>
      </c>
      <c r="J507" s="48">
        <v>0</v>
      </c>
      <c r="K507" s="56">
        <f t="shared" ref="K507" si="964">+J507+K506</f>
        <v>1</v>
      </c>
      <c r="L507" s="48">
        <v>0</v>
      </c>
      <c r="M507" s="89">
        <f t="shared" ref="M507" si="965">+L507+M506</f>
        <v>4636</v>
      </c>
      <c r="N507" s="48">
        <v>20</v>
      </c>
      <c r="O507" s="89">
        <f t="shared" ref="O507" si="966">+N507+O506</f>
        <v>85914</v>
      </c>
      <c r="P507" s="111">
        <f t="shared" ref="P507" si="967">+Q507-Q506</f>
        <v>520</v>
      </c>
      <c r="Q507" s="57">
        <v>1014401</v>
      </c>
      <c r="R507" s="48">
        <v>351</v>
      </c>
      <c r="S507" s="118"/>
      <c r="T507" s="57">
        <v>5613</v>
      </c>
      <c r="U507" s="78"/>
      <c r="W507" s="1">
        <f t="shared" ref="W507" si="968">+B507</f>
        <v>44330</v>
      </c>
      <c r="X507" s="122">
        <f t="shared" ref="X507" si="969">+G507</f>
        <v>14</v>
      </c>
      <c r="Y507">
        <f t="shared" ref="Y507" si="970">+H507</f>
        <v>90829</v>
      </c>
      <c r="Z507" s="123">
        <f t="shared" ref="Z507" si="971">+B507</f>
        <v>44330</v>
      </c>
      <c r="AA507">
        <f t="shared" ref="AA507" si="972">+L507</f>
        <v>0</v>
      </c>
      <c r="AB507">
        <f t="shared" ref="AB507" si="973">+M507</f>
        <v>4636</v>
      </c>
      <c r="AC507">
        <v>26</v>
      </c>
      <c r="AE507" s="1">
        <f t="shared" si="843"/>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74">+H507+G508</f>
        <v>90847</v>
      </c>
      <c r="I508" s="89">
        <f t="shared" ref="I508" si="975">+H508-M508-O508</f>
        <v>291</v>
      </c>
      <c r="J508" s="48">
        <v>0</v>
      </c>
      <c r="K508" s="56">
        <f t="shared" ref="K508" si="976">+J508+K507</f>
        <v>1</v>
      </c>
      <c r="L508" s="48">
        <v>0</v>
      </c>
      <c r="M508" s="89">
        <f t="shared" ref="M508" si="977">+L508+M507</f>
        <v>4636</v>
      </c>
      <c r="N508" s="48">
        <v>6</v>
      </c>
      <c r="O508" s="89">
        <f t="shared" ref="O508" si="978">+N508+O507</f>
        <v>85920</v>
      </c>
      <c r="P508" s="111">
        <f t="shared" ref="P508" si="979">+Q508-Q507</f>
        <v>383</v>
      </c>
      <c r="Q508" s="57">
        <v>1014784</v>
      </c>
      <c r="R508" s="48">
        <v>336</v>
      </c>
      <c r="S508" s="118"/>
      <c r="T508" s="57">
        <v>5659</v>
      </c>
      <c r="U508" s="78"/>
      <c r="W508" s="1">
        <f t="shared" ref="W508" si="980">+B508</f>
        <v>44331</v>
      </c>
      <c r="X508" s="122">
        <f t="shared" ref="X508" si="981">+G508</f>
        <v>18</v>
      </c>
      <c r="Y508">
        <f t="shared" ref="Y508" si="982">+H508</f>
        <v>90847</v>
      </c>
      <c r="Z508" s="123">
        <f t="shared" ref="Z508" si="983">+B508</f>
        <v>44331</v>
      </c>
      <c r="AA508">
        <f t="shared" ref="AA508" si="984">+L508</f>
        <v>0</v>
      </c>
      <c r="AB508">
        <f t="shared" ref="AB508" si="985">+M508</f>
        <v>4636</v>
      </c>
      <c r="AC508">
        <v>26</v>
      </c>
      <c r="AE508" s="1">
        <f t="shared" si="843"/>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6">+H508+G509</f>
        <v>90872</v>
      </c>
      <c r="I509" s="89">
        <f t="shared" ref="I509" si="987">+H509-M509-O509</f>
        <v>291</v>
      </c>
      <c r="J509" s="48">
        <v>0</v>
      </c>
      <c r="K509" s="56">
        <f t="shared" ref="K509" si="988">+J509+K508</f>
        <v>1</v>
      </c>
      <c r="L509" s="48">
        <v>0</v>
      </c>
      <c r="M509" s="89">
        <f t="shared" ref="M509" si="989">+L509+M508</f>
        <v>4636</v>
      </c>
      <c r="N509" s="48">
        <v>25</v>
      </c>
      <c r="O509" s="89">
        <f t="shared" ref="O509" si="990">+N509+O508</f>
        <v>85945</v>
      </c>
      <c r="P509" s="111">
        <f t="shared" ref="P509" si="991">+Q509-Q508</f>
        <v>1230</v>
      </c>
      <c r="Q509" s="57">
        <v>1016014</v>
      </c>
      <c r="R509" s="48">
        <v>354</v>
      </c>
      <c r="S509" s="118"/>
      <c r="T509" s="57">
        <v>6502</v>
      </c>
      <c r="U509" s="78"/>
      <c r="W509" s="1">
        <f t="shared" ref="W509" si="992">+B509</f>
        <v>44332</v>
      </c>
      <c r="X509" s="122">
        <f t="shared" ref="X509" si="993">+G509</f>
        <v>25</v>
      </c>
      <c r="Y509">
        <f t="shared" ref="Y509" si="994">+H509</f>
        <v>90872</v>
      </c>
      <c r="Z509" s="123">
        <f t="shared" ref="Z509" si="995">+B509</f>
        <v>44332</v>
      </c>
      <c r="AA509">
        <f t="shared" ref="AA509" si="996">+L509</f>
        <v>0</v>
      </c>
      <c r="AB509">
        <f t="shared" ref="AB509" si="997">+M509</f>
        <v>4636</v>
      </c>
      <c r="AC509">
        <v>26</v>
      </c>
      <c r="AE509" s="1">
        <f t="shared" si="843"/>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8">+H509+G510</f>
        <v>90894</v>
      </c>
      <c r="I510" s="89">
        <f t="shared" ref="I510" si="999">+H510-M510-O510</f>
        <v>295</v>
      </c>
      <c r="J510" s="48">
        <v>1</v>
      </c>
      <c r="K510" s="56">
        <f t="shared" ref="K510" si="1000">+J510+K509</f>
        <v>2</v>
      </c>
      <c r="L510" s="48">
        <v>0</v>
      </c>
      <c r="M510" s="89">
        <f t="shared" ref="M510" si="1001">+L510+M509</f>
        <v>4636</v>
      </c>
      <c r="N510" s="48">
        <v>18</v>
      </c>
      <c r="O510" s="89">
        <f t="shared" ref="O510" si="1002">+N510+O509</f>
        <v>85963</v>
      </c>
      <c r="P510" s="111">
        <f t="shared" ref="P510" si="1003">+Q510-Q509</f>
        <v>691</v>
      </c>
      <c r="Q510" s="57">
        <v>1016705</v>
      </c>
      <c r="R510" s="48">
        <v>151</v>
      </c>
      <c r="S510" s="118"/>
      <c r="T510" s="57">
        <v>7042</v>
      </c>
      <c r="U510" s="78"/>
      <c r="W510" s="1">
        <f t="shared" ref="W510" si="1004">+B510</f>
        <v>44333</v>
      </c>
      <c r="X510" s="122">
        <f t="shared" ref="X510" si="1005">+G510</f>
        <v>22</v>
      </c>
      <c r="Y510">
        <f t="shared" ref="Y510" si="1006">+H510</f>
        <v>90894</v>
      </c>
      <c r="Z510" s="123">
        <f t="shared" ref="Z510" si="1007">+B510</f>
        <v>44333</v>
      </c>
      <c r="AA510">
        <f t="shared" ref="AA510" si="1008">+L510</f>
        <v>0</v>
      </c>
      <c r="AB510">
        <f t="shared" ref="AB510" si="1009">+M510</f>
        <v>4636</v>
      </c>
      <c r="AC510">
        <v>26</v>
      </c>
      <c r="AE510" s="1">
        <f t="shared" si="843"/>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10">+H510+G511</f>
        <v>90908</v>
      </c>
      <c r="I511" s="89">
        <f t="shared" ref="I511" si="1011">+H511-M511-O511</f>
        <v>296</v>
      </c>
      <c r="J511" s="48">
        <v>1</v>
      </c>
      <c r="K511" s="56">
        <f t="shared" ref="K511" si="1012">+J511+K510</f>
        <v>3</v>
      </c>
      <c r="L511" s="48">
        <v>0</v>
      </c>
      <c r="M511" s="89">
        <f t="shared" ref="M511" si="1013">+L511+M510</f>
        <v>4636</v>
      </c>
      <c r="N511" s="48">
        <v>13</v>
      </c>
      <c r="O511" s="89">
        <f t="shared" ref="O511" si="1014">+N511+O510</f>
        <v>85976</v>
      </c>
      <c r="P511" s="111">
        <f t="shared" ref="P511" si="1015">+Q511-Q510</f>
        <v>734</v>
      </c>
      <c r="Q511" s="57">
        <v>1017439</v>
      </c>
      <c r="R511" s="48">
        <v>483</v>
      </c>
      <c r="S511" s="118"/>
      <c r="T511" s="57">
        <v>7293</v>
      </c>
      <c r="U511" s="78"/>
      <c r="W511" s="1">
        <f t="shared" ref="W511" si="1016">+B511</f>
        <v>44334</v>
      </c>
      <c r="X511" s="122">
        <f t="shared" ref="X511" si="1017">+G511</f>
        <v>14</v>
      </c>
      <c r="Y511">
        <f t="shared" ref="Y511" si="1018">+H511</f>
        <v>90908</v>
      </c>
      <c r="Z511" s="123">
        <f t="shared" ref="Z511" si="1019">+B511</f>
        <v>44334</v>
      </c>
      <c r="AA511">
        <f t="shared" ref="AA511" si="1020">+L511</f>
        <v>0</v>
      </c>
      <c r="AB511">
        <f t="shared" ref="AB511" si="1021">+M511</f>
        <v>4636</v>
      </c>
      <c r="AC511">
        <v>26</v>
      </c>
      <c r="AE511" s="1">
        <f t="shared" si="843"/>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22">+H511+G512</f>
        <v>90920</v>
      </c>
      <c r="I512" s="89">
        <f t="shared" ref="I512" si="1023">+H512-M512-O512</f>
        <v>294</v>
      </c>
      <c r="J512" s="48">
        <v>2</v>
      </c>
      <c r="K512" s="56">
        <f t="shared" ref="K512" si="1024">+J512+K511</f>
        <v>5</v>
      </c>
      <c r="L512" s="48">
        <v>0</v>
      </c>
      <c r="M512" s="89">
        <f t="shared" ref="M512" si="1025">+L512+M511</f>
        <v>4636</v>
      </c>
      <c r="N512" s="48">
        <v>14</v>
      </c>
      <c r="O512" s="89">
        <f t="shared" ref="O512" si="1026">+N512+O511</f>
        <v>85990</v>
      </c>
      <c r="P512" s="111">
        <f t="shared" ref="P512" si="1027">+Q512-Q511</f>
        <v>467</v>
      </c>
      <c r="Q512" s="57">
        <v>1017906</v>
      </c>
      <c r="R512" s="48">
        <v>224</v>
      </c>
      <c r="S512" s="118"/>
      <c r="T512" s="57">
        <v>7535</v>
      </c>
      <c r="U512" s="78"/>
      <c r="W512" s="1">
        <f t="shared" ref="W512" si="1028">+B512</f>
        <v>44335</v>
      </c>
      <c r="X512" s="122">
        <f t="shared" ref="X512" si="1029">+G512</f>
        <v>12</v>
      </c>
      <c r="Y512">
        <f t="shared" ref="Y512" si="1030">+H512</f>
        <v>90920</v>
      </c>
      <c r="Z512" s="123">
        <f t="shared" ref="Z512" si="1031">+B512</f>
        <v>44335</v>
      </c>
      <c r="AA512">
        <f t="shared" ref="AA512" si="1032">+L512</f>
        <v>0</v>
      </c>
      <c r="AB512">
        <f t="shared" ref="AB512" si="1033">+M512</f>
        <v>4636</v>
      </c>
      <c r="AC512">
        <v>26</v>
      </c>
      <c r="AE512" s="1">
        <f t="shared" si="843"/>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34">+H512+G513</f>
        <v>90944</v>
      </c>
      <c r="I513" s="89">
        <f t="shared" ref="I513" si="1035">+H513-M513-O513</f>
        <v>303</v>
      </c>
      <c r="J513" s="48">
        <v>0</v>
      </c>
      <c r="K513" s="56">
        <f t="shared" ref="K513" si="1036">+J513+K512</f>
        <v>5</v>
      </c>
      <c r="L513" s="48">
        <v>0</v>
      </c>
      <c r="M513" s="89">
        <f t="shared" ref="M513" si="1037">+L513+M512</f>
        <v>4636</v>
      </c>
      <c r="N513" s="48">
        <v>15</v>
      </c>
      <c r="O513" s="89">
        <f t="shared" ref="O513" si="1038">+N513+O512</f>
        <v>86005</v>
      </c>
      <c r="P513" s="111">
        <f t="shared" ref="P513" si="1039">+Q513-Q512</f>
        <v>461</v>
      </c>
      <c r="Q513" s="57">
        <v>1018367</v>
      </c>
      <c r="R513" s="48">
        <v>705</v>
      </c>
      <c r="S513" s="118"/>
      <c r="T513" s="57">
        <v>7291</v>
      </c>
      <c r="U513" s="78"/>
      <c r="W513" s="1">
        <f t="shared" ref="W513" si="1040">+B513</f>
        <v>44336</v>
      </c>
      <c r="X513" s="122">
        <f t="shared" ref="X513" si="1041">+G513</f>
        <v>24</v>
      </c>
      <c r="Y513">
        <f t="shared" ref="Y513" si="1042">+H513</f>
        <v>90944</v>
      </c>
      <c r="Z513" s="123">
        <f t="shared" ref="Z513" si="1043">+B513</f>
        <v>44336</v>
      </c>
      <c r="AA513">
        <f t="shared" ref="AA513" si="1044">+L513</f>
        <v>0</v>
      </c>
      <c r="AB513">
        <f t="shared" ref="AB513" si="1045">+M513</f>
        <v>4636</v>
      </c>
      <c r="AC513">
        <v>26</v>
      </c>
      <c r="AE513" s="1">
        <f t="shared" si="843"/>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6">+H513+G514</f>
        <v>90954</v>
      </c>
      <c r="I514" s="89">
        <f t="shared" ref="I514" si="1047">+H514-M514-O514</f>
        <v>301</v>
      </c>
      <c r="J514" s="48">
        <v>-1</v>
      </c>
      <c r="K514" s="56">
        <f t="shared" ref="K514" si="1048">+J514+K513</f>
        <v>4</v>
      </c>
      <c r="L514" s="48">
        <v>0</v>
      </c>
      <c r="M514" s="89">
        <f t="shared" ref="M514" si="1049">+L514+M513</f>
        <v>4636</v>
      </c>
      <c r="N514" s="48">
        <v>12</v>
      </c>
      <c r="O514" s="89">
        <f t="shared" ref="O514" si="1050">+N514+O513</f>
        <v>86017</v>
      </c>
      <c r="P514" s="111">
        <f t="shared" ref="P514" si="1051">+Q514-Q513</f>
        <v>478</v>
      </c>
      <c r="Q514" s="57">
        <v>1018845</v>
      </c>
      <c r="R514" s="48">
        <v>408</v>
      </c>
      <c r="S514" s="118"/>
      <c r="T514" s="57">
        <v>7360</v>
      </c>
      <c r="U514" s="78"/>
      <c r="W514" s="1">
        <f t="shared" ref="W514" si="1052">+B514</f>
        <v>44337</v>
      </c>
      <c r="X514" s="122">
        <f t="shared" ref="X514" si="1053">+G514</f>
        <v>10</v>
      </c>
      <c r="Y514">
        <f t="shared" ref="Y514" si="1054">+H514</f>
        <v>90954</v>
      </c>
      <c r="Z514" s="123">
        <f t="shared" ref="Z514" si="1055">+B514</f>
        <v>44337</v>
      </c>
      <c r="AA514">
        <f t="shared" ref="AA514" si="1056">+L514</f>
        <v>0</v>
      </c>
      <c r="AB514">
        <f t="shared" ref="AB514" si="1057">+M514</f>
        <v>4636</v>
      </c>
      <c r="AC514">
        <v>26</v>
      </c>
      <c r="AE514" s="1">
        <f t="shared" si="843"/>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8">+H514+G515</f>
        <v>90973</v>
      </c>
      <c r="I515" s="89">
        <f t="shared" ref="I515" si="1059">+H515-M515-O515</f>
        <v>315</v>
      </c>
      <c r="J515" s="48">
        <v>-1</v>
      </c>
      <c r="K515" s="56">
        <f t="shared" ref="K515" si="1060">+J515+K514</f>
        <v>3</v>
      </c>
      <c r="L515" s="48">
        <v>0</v>
      </c>
      <c r="M515" s="89">
        <f t="shared" ref="M515" si="1061">+L515+M514</f>
        <v>4636</v>
      </c>
      <c r="N515" s="48">
        <v>5</v>
      </c>
      <c r="O515" s="89">
        <f t="shared" ref="O515" si="1062">+N515+O514</f>
        <v>86022</v>
      </c>
      <c r="P515" s="111">
        <f t="shared" ref="P515" si="1063">+Q515-Q514</f>
        <v>527</v>
      </c>
      <c r="Q515" s="57">
        <v>1019372</v>
      </c>
      <c r="R515" s="48">
        <v>1413</v>
      </c>
      <c r="S515" s="118"/>
      <c r="T515" s="57">
        <v>6473</v>
      </c>
      <c r="U515" s="78"/>
      <c r="W515" s="1">
        <f t="shared" ref="W515" si="1064">+B515</f>
        <v>44338</v>
      </c>
      <c r="X515" s="122">
        <f t="shared" ref="X515" si="1065">+G515</f>
        <v>19</v>
      </c>
      <c r="Y515">
        <f t="shared" ref="Y515" si="1066">+H515</f>
        <v>90973</v>
      </c>
      <c r="Z515" s="123">
        <f t="shared" ref="Z515" si="1067">+B515</f>
        <v>44338</v>
      </c>
      <c r="AA515">
        <f t="shared" ref="AA515" si="1068">+L515</f>
        <v>0</v>
      </c>
      <c r="AB515">
        <f t="shared" ref="AB515" si="1069">+M515</f>
        <v>4636</v>
      </c>
      <c r="AC515">
        <v>26</v>
      </c>
      <c r="AE515" s="1">
        <f t="shared" si="843"/>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70">+H515+G516</f>
        <v>90991</v>
      </c>
      <c r="I516" s="89">
        <f t="shared" ref="I516" si="1071">+H516-M516-O516</f>
        <v>325</v>
      </c>
      <c r="J516" s="48">
        <v>0</v>
      </c>
      <c r="K516" s="56">
        <f t="shared" ref="K516" si="1072">+J516+K515</f>
        <v>3</v>
      </c>
      <c r="L516" s="48">
        <v>0</v>
      </c>
      <c r="M516" s="89">
        <f t="shared" ref="M516" si="1073">+L516+M515</f>
        <v>4636</v>
      </c>
      <c r="N516" s="48">
        <v>8</v>
      </c>
      <c r="O516" s="89">
        <f t="shared" ref="O516" si="1074">+N516+O515</f>
        <v>86030</v>
      </c>
      <c r="P516" s="111">
        <f t="shared" ref="P516" si="1075">+Q516-Q515</f>
        <v>599</v>
      </c>
      <c r="Q516" s="57">
        <v>1019971</v>
      </c>
      <c r="R516" s="48">
        <v>763</v>
      </c>
      <c r="S516" s="118"/>
      <c r="T516" s="57">
        <v>6308</v>
      </c>
      <c r="U516" s="78"/>
      <c r="W516" s="1">
        <f t="shared" ref="W516" si="1076">+B516</f>
        <v>44339</v>
      </c>
      <c r="X516" s="122">
        <f t="shared" ref="X516" si="1077">+G516</f>
        <v>18</v>
      </c>
      <c r="Y516">
        <f t="shared" ref="Y516" si="1078">+H516</f>
        <v>90991</v>
      </c>
      <c r="Z516" s="123">
        <f t="shared" ref="Z516" si="1079">+B516</f>
        <v>44339</v>
      </c>
      <c r="AA516">
        <f t="shared" ref="AA516" si="1080">+L516</f>
        <v>0</v>
      </c>
      <c r="AB516">
        <f t="shared" ref="AB516" si="1081">+M516</f>
        <v>4636</v>
      </c>
      <c r="AC516">
        <v>26</v>
      </c>
      <c r="AE516" s="1">
        <f t="shared" si="843"/>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82">+H516+G517</f>
        <v>91006</v>
      </c>
      <c r="I517" s="89">
        <f t="shared" ref="I517" si="1083">+H517-M517-O517</f>
        <v>319</v>
      </c>
      <c r="J517" s="48">
        <v>0</v>
      </c>
      <c r="K517" s="56">
        <f t="shared" ref="K517:K519" si="1084">+J517+K516</f>
        <v>3</v>
      </c>
      <c r="L517" s="48">
        <v>0</v>
      </c>
      <c r="M517" s="89">
        <f t="shared" ref="M517" si="1085">+L517+M516</f>
        <v>4636</v>
      </c>
      <c r="N517" s="48">
        <v>21</v>
      </c>
      <c r="O517" s="89">
        <f t="shared" ref="O517" si="1086">+N517+O516</f>
        <v>86051</v>
      </c>
      <c r="P517" s="111">
        <f t="shared" ref="P517" si="1087">+Q517-Q516</f>
        <v>875</v>
      </c>
      <c r="Q517" s="57">
        <v>1020846</v>
      </c>
      <c r="R517" s="48">
        <v>202</v>
      </c>
      <c r="S517" s="118"/>
      <c r="T517" s="57">
        <v>6980</v>
      </c>
      <c r="U517" s="78"/>
      <c r="W517" s="1">
        <f t="shared" ref="W517" si="1088">+B517</f>
        <v>44340</v>
      </c>
      <c r="X517" s="122">
        <f t="shared" ref="X517" si="1089">+G517</f>
        <v>15</v>
      </c>
      <c r="Y517">
        <f t="shared" ref="Y517" si="1090">+H517</f>
        <v>91006</v>
      </c>
      <c r="Z517" s="123">
        <f t="shared" ref="Z517" si="1091">+B517</f>
        <v>44340</v>
      </c>
      <c r="AA517">
        <f t="shared" ref="AA517" si="1092">+L517</f>
        <v>0</v>
      </c>
      <c r="AB517">
        <f t="shared" ref="AB517" si="1093">+M517</f>
        <v>4636</v>
      </c>
      <c r="AC517">
        <v>26</v>
      </c>
      <c r="AE517" s="1">
        <f t="shared" ref="AE517:AE524" si="1094">+B517</f>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95">+H517+G518</f>
        <v>91019</v>
      </c>
      <c r="I518" s="89">
        <f t="shared" ref="I518" si="1096">+H518-M518-O518</f>
        <v>320</v>
      </c>
      <c r="J518" s="48">
        <v>-1</v>
      </c>
      <c r="K518" s="56">
        <f t="shared" si="1084"/>
        <v>2</v>
      </c>
      <c r="L518" s="48">
        <v>0</v>
      </c>
      <c r="M518" s="89">
        <f t="shared" ref="M518:M519" si="1097">+L518+M517</f>
        <v>4636</v>
      </c>
      <c r="N518" s="48">
        <v>12</v>
      </c>
      <c r="O518" s="89">
        <f t="shared" ref="O518" si="1098">+N518+O517</f>
        <v>86063</v>
      </c>
      <c r="P518" s="111">
        <f t="shared" ref="P518" si="1099">+Q518-Q517</f>
        <v>551</v>
      </c>
      <c r="Q518" s="57">
        <v>1021397</v>
      </c>
      <c r="R518" s="48">
        <v>637</v>
      </c>
      <c r="S518" s="118"/>
      <c r="T518" s="57">
        <v>6894</v>
      </c>
      <c r="U518" s="78"/>
      <c r="W518" s="1">
        <f t="shared" ref="W518" si="1100">+B518</f>
        <v>44341</v>
      </c>
      <c r="X518" s="122">
        <f t="shared" ref="X518" si="1101">+G518</f>
        <v>13</v>
      </c>
      <c r="Y518">
        <f t="shared" ref="Y518" si="1102">+H518</f>
        <v>91019</v>
      </c>
      <c r="Z518" s="123">
        <f t="shared" ref="Z518" si="1103">+B518</f>
        <v>44341</v>
      </c>
      <c r="AA518">
        <f t="shared" ref="AA518" si="1104">+L518</f>
        <v>0</v>
      </c>
      <c r="AB518">
        <f t="shared" ref="AB518" si="1105">+M518</f>
        <v>4636</v>
      </c>
      <c r="AC518">
        <v>26</v>
      </c>
      <c r="AE518" s="1">
        <f t="shared" si="1094"/>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6">+H518+G519</f>
        <v>91038</v>
      </c>
      <c r="I519" s="89">
        <f t="shared" ref="I519" si="1107">+H519-M519-O519</f>
        <v>327</v>
      </c>
      <c r="J519" s="48">
        <v>1</v>
      </c>
      <c r="K519" s="56">
        <f t="shared" si="1084"/>
        <v>3</v>
      </c>
      <c r="L519" s="48">
        <v>0</v>
      </c>
      <c r="M519" s="89">
        <f t="shared" si="1097"/>
        <v>4636</v>
      </c>
      <c r="N519" s="48">
        <v>12</v>
      </c>
      <c r="O519" s="89">
        <f t="shared" ref="O519" si="1108">+N519+O518</f>
        <v>86075</v>
      </c>
      <c r="P519" s="111">
        <f t="shared" ref="P519" si="1109">+Q519-Q518</f>
        <v>963</v>
      </c>
      <c r="Q519" s="57">
        <v>1022360</v>
      </c>
      <c r="R519" s="48">
        <v>287</v>
      </c>
      <c r="S519" s="118"/>
      <c r="T519" s="57">
        <v>7570</v>
      </c>
      <c r="U519" s="78"/>
      <c r="W519" s="1">
        <f t="shared" ref="W519" si="1110">+B519</f>
        <v>44342</v>
      </c>
      <c r="X519" s="122">
        <f t="shared" ref="X519" si="1111">+G519</f>
        <v>19</v>
      </c>
      <c r="Y519">
        <f t="shared" ref="Y519" si="1112">+H519</f>
        <v>91038</v>
      </c>
      <c r="Z519" s="123">
        <f t="shared" ref="Z519" si="1113">+B519</f>
        <v>44342</v>
      </c>
      <c r="AA519">
        <f t="shared" ref="AA519" si="1114">+L519</f>
        <v>0</v>
      </c>
      <c r="AB519">
        <f t="shared" ref="AB519" si="1115">+M519</f>
        <v>4636</v>
      </c>
      <c r="AC519">
        <v>26</v>
      </c>
      <c r="AE519" s="1">
        <f t="shared" si="1094"/>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6">+H519+G520</f>
        <v>91045</v>
      </c>
      <c r="I520" s="89">
        <f t="shared" ref="I520" si="1117">+H520-M520-O520</f>
        <v>316</v>
      </c>
      <c r="J520" s="48">
        <v>1</v>
      </c>
      <c r="K520" s="56">
        <f t="shared" ref="K520" si="1118">+J520+K519</f>
        <v>4</v>
      </c>
      <c r="L520" s="48">
        <v>0</v>
      </c>
      <c r="M520" s="89">
        <f t="shared" ref="M520" si="1119">+L520+M519</f>
        <v>4636</v>
      </c>
      <c r="N520" s="48">
        <v>18</v>
      </c>
      <c r="O520" s="89">
        <f t="shared" ref="O520" si="1120">+N520+O519</f>
        <v>86093</v>
      </c>
      <c r="P520" s="111">
        <f t="shared" ref="P520" si="1121">+Q520-Q519</f>
        <v>490</v>
      </c>
      <c r="Q520" s="57">
        <v>1022850</v>
      </c>
      <c r="R520" s="48">
        <v>540</v>
      </c>
      <c r="S520" s="118"/>
      <c r="T520" s="57">
        <v>7518</v>
      </c>
      <c r="U520" s="78"/>
      <c r="W520" s="1">
        <f t="shared" ref="W520" si="1122">+B520</f>
        <v>44343</v>
      </c>
      <c r="X520" s="122">
        <f t="shared" ref="X520" si="1123">+G520</f>
        <v>7</v>
      </c>
      <c r="Y520">
        <f t="shared" ref="Y520" si="1124">+H520</f>
        <v>91045</v>
      </c>
      <c r="Z520" s="123">
        <f t="shared" ref="Z520" si="1125">+B520</f>
        <v>44343</v>
      </c>
      <c r="AA520">
        <f t="shared" ref="AA520" si="1126">+L520</f>
        <v>0</v>
      </c>
      <c r="AB520">
        <f t="shared" ref="AB520" si="1127">+M520</f>
        <v>4636</v>
      </c>
      <c r="AC520">
        <v>26</v>
      </c>
      <c r="AE520" s="1">
        <f t="shared" si="1094"/>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8">+H520+G521</f>
        <v>91061</v>
      </c>
      <c r="I521" s="89">
        <f t="shared" ref="I521" si="1129">+H521-M521-O521</f>
        <v>318</v>
      </c>
      <c r="J521" s="48">
        <v>0</v>
      </c>
      <c r="K521" s="56">
        <f t="shared" ref="K521" si="1130">+J521+K520</f>
        <v>4</v>
      </c>
      <c r="L521" s="48">
        <v>0</v>
      </c>
      <c r="M521" s="89">
        <f t="shared" ref="M521" si="1131">+L521+M520</f>
        <v>4636</v>
      </c>
      <c r="N521" s="48">
        <v>14</v>
      </c>
      <c r="O521" s="89">
        <f t="shared" ref="O521" si="1132">+N521+O520</f>
        <v>86107</v>
      </c>
      <c r="P521" s="111">
        <f t="shared" ref="P521" si="1133">+Q521-Q520</f>
        <v>635</v>
      </c>
      <c r="Q521" s="57">
        <v>1023485</v>
      </c>
      <c r="R521" s="48">
        <v>331</v>
      </c>
      <c r="S521" s="118"/>
      <c r="T521" s="57">
        <v>7822</v>
      </c>
      <c r="U521" s="78"/>
      <c r="W521" s="1">
        <f t="shared" ref="W521" si="1134">+B521</f>
        <v>44344</v>
      </c>
      <c r="X521" s="122">
        <f t="shared" ref="X521" si="1135">+G521</f>
        <v>16</v>
      </c>
      <c r="Y521">
        <f t="shared" ref="Y521" si="1136">+H521</f>
        <v>91061</v>
      </c>
      <c r="Z521" s="123">
        <f t="shared" ref="Z521" si="1137">+B521</f>
        <v>44344</v>
      </c>
      <c r="AA521">
        <f t="shared" ref="AA521" si="1138">+L521</f>
        <v>0</v>
      </c>
      <c r="AB521">
        <f t="shared" ref="AB521" si="1139">+M521</f>
        <v>4636</v>
      </c>
      <c r="AC521">
        <v>26</v>
      </c>
      <c r="AE521" s="1">
        <f t="shared" si="1094"/>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40">+H521+G522</f>
        <v>91072</v>
      </c>
      <c r="I522" s="89">
        <f t="shared" ref="I522" si="1141">+H522-M522-O522</f>
        <v>319</v>
      </c>
      <c r="J522" s="48">
        <v>0</v>
      </c>
      <c r="K522" s="56">
        <f t="shared" ref="K522" si="1142">+J522+K521</f>
        <v>4</v>
      </c>
      <c r="L522" s="48">
        <v>0</v>
      </c>
      <c r="M522" s="89">
        <f t="shared" ref="M522" si="1143">+L522+M521</f>
        <v>4636</v>
      </c>
      <c r="N522" s="48">
        <v>10</v>
      </c>
      <c r="O522" s="89">
        <f t="shared" ref="O522" si="1144">+N522+O521</f>
        <v>86117</v>
      </c>
      <c r="P522" s="111">
        <f t="shared" ref="P522" si="1145">+Q522-Q521</f>
        <v>628</v>
      </c>
      <c r="Q522" s="57">
        <v>1024113</v>
      </c>
      <c r="R522" s="48">
        <v>609</v>
      </c>
      <c r="S522" s="118"/>
      <c r="T522" s="57">
        <v>7841</v>
      </c>
      <c r="U522" s="78"/>
      <c r="W522" s="1">
        <f t="shared" ref="W522" si="1146">+B522</f>
        <v>44345</v>
      </c>
      <c r="X522" s="122">
        <f t="shared" ref="X522" si="1147">+G522</f>
        <v>11</v>
      </c>
      <c r="Y522">
        <f t="shared" ref="Y522" si="1148">+H522</f>
        <v>91072</v>
      </c>
      <c r="Z522" s="123">
        <f t="shared" ref="Z522" si="1149">+B522</f>
        <v>44345</v>
      </c>
      <c r="AA522">
        <f t="shared" ref="AA522" si="1150">+L522</f>
        <v>0</v>
      </c>
      <c r="AB522">
        <f t="shared" ref="AB522" si="1151">+M522</f>
        <v>4636</v>
      </c>
      <c r="AC522">
        <v>26</v>
      </c>
      <c r="AE522" s="1">
        <f t="shared" si="1094"/>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52">+H522+G523</f>
        <v>91099</v>
      </c>
      <c r="I523" s="89">
        <f t="shared" ref="I523" si="1153">+H523-M523-O523</f>
        <v>328</v>
      </c>
      <c r="J523" s="48">
        <v>2</v>
      </c>
      <c r="K523" s="56">
        <f t="shared" ref="K523" si="1154">+J523+K522</f>
        <v>6</v>
      </c>
      <c r="L523" s="48">
        <v>0</v>
      </c>
      <c r="M523" s="89">
        <f t="shared" ref="M523" si="1155">+L523+M522</f>
        <v>4636</v>
      </c>
      <c r="N523" s="48">
        <v>18</v>
      </c>
      <c r="O523" s="89">
        <f t="shared" ref="O523" si="1156">+N523+O522</f>
        <v>86135</v>
      </c>
      <c r="P523" s="111">
        <f t="shared" ref="P523" si="1157">+Q523-Q522</f>
        <v>670</v>
      </c>
      <c r="Q523" s="57">
        <v>1024783</v>
      </c>
      <c r="R523" s="48">
        <v>542</v>
      </c>
      <c r="S523" s="118"/>
      <c r="T523" s="57">
        <v>7969</v>
      </c>
      <c r="U523" s="78"/>
      <c r="W523" s="1">
        <f t="shared" ref="W523" si="1158">+B523</f>
        <v>44346</v>
      </c>
      <c r="X523" s="122">
        <f t="shared" ref="X523" si="1159">+G523</f>
        <v>27</v>
      </c>
      <c r="Y523">
        <f t="shared" ref="Y523" si="1160">+H523</f>
        <v>91099</v>
      </c>
      <c r="Z523" s="123">
        <f t="shared" ref="Z523" si="1161">+B523</f>
        <v>44346</v>
      </c>
      <c r="AA523">
        <f t="shared" ref="AA523" si="1162">+L523</f>
        <v>0</v>
      </c>
      <c r="AB523">
        <f t="shared" ref="AB523" si="1163">+M523</f>
        <v>4636</v>
      </c>
      <c r="AC523">
        <v>26</v>
      </c>
      <c r="AE523" s="1">
        <f t="shared" si="1094"/>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64">+H523+G524</f>
        <v>91122</v>
      </c>
      <c r="I524" s="89">
        <f t="shared" ref="I524" si="1165">+H524-M524-O524</f>
        <v>337</v>
      </c>
      <c r="J524" s="48">
        <v>0</v>
      </c>
      <c r="K524" s="56">
        <f t="shared" ref="K524" si="1166">+J524+K523</f>
        <v>6</v>
      </c>
      <c r="L524" s="48">
        <v>0</v>
      </c>
      <c r="M524" s="89">
        <f t="shared" ref="M524" si="1167">+L524+M523</f>
        <v>4636</v>
      </c>
      <c r="N524" s="48">
        <v>14</v>
      </c>
      <c r="O524" s="89">
        <f t="shared" ref="O524" si="1168">+N524+O523</f>
        <v>86149</v>
      </c>
      <c r="P524" s="111">
        <f t="shared" ref="P524" si="1169">+Q524-Q523</f>
        <v>670</v>
      </c>
      <c r="Q524" s="57">
        <v>1025453</v>
      </c>
      <c r="R524" s="48">
        <v>456</v>
      </c>
      <c r="S524" s="118"/>
      <c r="T524" s="57">
        <v>8182</v>
      </c>
      <c r="U524" s="78"/>
      <c r="W524" s="1">
        <f t="shared" ref="W524" si="1170">+B524</f>
        <v>44347</v>
      </c>
      <c r="X524" s="122">
        <f t="shared" ref="X524" si="1171">+G524</f>
        <v>23</v>
      </c>
      <c r="Y524">
        <f t="shared" ref="Y524" si="1172">+H524</f>
        <v>91122</v>
      </c>
      <c r="Z524" s="123">
        <f t="shared" ref="Z524" si="1173">+B524</f>
        <v>44347</v>
      </c>
      <c r="AA524">
        <f t="shared" ref="AA524" si="1174">+L524</f>
        <v>0</v>
      </c>
      <c r="AB524">
        <f t="shared" ref="AB524" si="1175">+M524</f>
        <v>4636</v>
      </c>
      <c r="AC524">
        <v>26</v>
      </c>
      <c r="AE524" s="1">
        <f t="shared" si="1094"/>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6">+H524+G525</f>
        <v>91146</v>
      </c>
      <c r="I525" s="89">
        <f t="shared" ref="I525" si="1177">+H525-M525-O525</f>
        <v>346</v>
      </c>
      <c r="J525" s="48">
        <v>0</v>
      </c>
      <c r="K525" s="56">
        <f t="shared" ref="K525" si="1178">+J525+K524</f>
        <v>6</v>
      </c>
      <c r="L525" s="48">
        <v>0</v>
      </c>
      <c r="M525" s="89">
        <f t="shared" ref="M525" si="1179">+L525+M524</f>
        <v>4636</v>
      </c>
      <c r="N525" s="48">
        <v>15</v>
      </c>
      <c r="O525" s="89">
        <f t="shared" ref="O525" si="1180">+N525+O524</f>
        <v>86164</v>
      </c>
      <c r="P525" s="111">
        <f t="shared" ref="P525" si="1181">+Q525-Q524</f>
        <v>690</v>
      </c>
      <c r="Q525" s="57">
        <v>1026143</v>
      </c>
      <c r="R525" s="48">
        <v>689</v>
      </c>
      <c r="S525" s="118"/>
      <c r="T525" s="57">
        <v>8183</v>
      </c>
      <c r="U525" s="78"/>
      <c r="W525" s="1">
        <f t="shared" ref="W525" si="1182">+B525</f>
        <v>44348</v>
      </c>
      <c r="X525" s="122">
        <f t="shared" ref="X525" si="1183">+G525</f>
        <v>24</v>
      </c>
      <c r="Y525">
        <f t="shared" ref="Y525" si="1184">+H525</f>
        <v>91146</v>
      </c>
      <c r="Z525" s="123">
        <f t="shared" ref="Z525" si="1185">+B525</f>
        <v>44348</v>
      </c>
      <c r="AA525">
        <f t="shared" ref="AA525" si="1186">+L525</f>
        <v>0</v>
      </c>
      <c r="AB525">
        <f t="shared" ref="AB525" si="1187">+M525</f>
        <v>4636</v>
      </c>
      <c r="AC525">
        <v>26</v>
      </c>
      <c r="AE525" s="1">
        <f t="shared" ref="AE525:AE554" si="1188">+B525</f>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9">+H525+G526</f>
        <v>91170</v>
      </c>
      <c r="I526" s="89">
        <f t="shared" ref="I526" si="1190">+H526-M526-O526</f>
        <v>364</v>
      </c>
      <c r="J526" s="48">
        <v>1</v>
      </c>
      <c r="K526" s="56">
        <f t="shared" ref="K526" si="1191">+J526+K525</f>
        <v>7</v>
      </c>
      <c r="L526" s="48">
        <v>0</v>
      </c>
      <c r="M526" s="89">
        <f t="shared" ref="M526" si="1192">+L526+M525</f>
        <v>4636</v>
      </c>
      <c r="N526" s="48">
        <v>6</v>
      </c>
      <c r="O526" s="89">
        <f t="shared" ref="O526" si="1193">+N526+O525</f>
        <v>86170</v>
      </c>
      <c r="P526" s="111">
        <f t="shared" ref="P526" si="1194">+Q526-Q525</f>
        <v>864</v>
      </c>
      <c r="Q526" s="57">
        <v>1027007</v>
      </c>
      <c r="R526" s="48">
        <v>507</v>
      </c>
      <c r="S526" s="118"/>
      <c r="T526" s="57">
        <v>8539</v>
      </c>
      <c r="U526" s="78"/>
      <c r="W526" s="1">
        <f t="shared" ref="W526" si="1195">+B526</f>
        <v>44349</v>
      </c>
      <c r="X526" s="122">
        <f t="shared" ref="X526" si="1196">+G526</f>
        <v>24</v>
      </c>
      <c r="Y526">
        <f t="shared" ref="Y526" si="1197">+H526</f>
        <v>91170</v>
      </c>
      <c r="Z526" s="123">
        <f t="shared" ref="Z526" si="1198">+B526</f>
        <v>44349</v>
      </c>
      <c r="AA526">
        <f t="shared" ref="AA526" si="1199">+L526</f>
        <v>0</v>
      </c>
      <c r="AB526">
        <f t="shared" ref="AB526" si="1200">+M526</f>
        <v>4636</v>
      </c>
      <c r="AC526">
        <v>26</v>
      </c>
      <c r="AE526" s="1">
        <f t="shared" si="1188"/>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201">+H526+G527</f>
        <v>91194</v>
      </c>
      <c r="I527" s="89">
        <f t="shared" ref="I527" si="1202">+H527-M527-O527</f>
        <v>371</v>
      </c>
      <c r="J527" s="48">
        <v>1</v>
      </c>
      <c r="K527" s="56">
        <f t="shared" ref="K527" si="1203">+J527+K526</f>
        <v>8</v>
      </c>
      <c r="L527" s="48">
        <v>0</v>
      </c>
      <c r="M527" s="89">
        <f t="shared" ref="M527" si="1204">+L527+M526</f>
        <v>4636</v>
      </c>
      <c r="N527" s="48">
        <v>17</v>
      </c>
      <c r="O527" s="89">
        <f t="shared" ref="O527" si="1205">+N527+O526</f>
        <v>86187</v>
      </c>
      <c r="P527" s="111">
        <f t="shared" ref="P527" si="1206">+Q527-Q526</f>
        <v>735</v>
      </c>
      <c r="Q527" s="57">
        <v>1027742</v>
      </c>
      <c r="R527" s="48">
        <v>988</v>
      </c>
      <c r="S527" s="118"/>
      <c r="T527" s="57">
        <v>8286</v>
      </c>
      <c r="U527" s="78"/>
      <c r="W527" s="1">
        <f t="shared" ref="W527" si="1207">+B527</f>
        <v>44350</v>
      </c>
      <c r="X527" s="122">
        <f t="shared" ref="X527" si="1208">+G527</f>
        <v>24</v>
      </c>
      <c r="Y527">
        <f t="shared" ref="Y527" si="1209">+H527</f>
        <v>91194</v>
      </c>
      <c r="Z527" s="123">
        <f t="shared" ref="Z527" si="1210">+B527</f>
        <v>44350</v>
      </c>
      <c r="AA527">
        <f t="shared" ref="AA527" si="1211">+L527</f>
        <v>0</v>
      </c>
      <c r="AB527">
        <f t="shared" ref="AB527" si="1212">+M527</f>
        <v>4636</v>
      </c>
      <c r="AC527">
        <v>26</v>
      </c>
      <c r="AE527" s="1">
        <f t="shared" si="1188"/>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13">+H527+G528</f>
        <v>91218</v>
      </c>
      <c r="I528" s="89">
        <f t="shared" ref="I528" si="1214">+H528-M528-O528</f>
        <v>385</v>
      </c>
      <c r="J528" s="48">
        <v>1</v>
      </c>
      <c r="K528" s="56">
        <f t="shared" ref="K528" si="1215">+J528+K527</f>
        <v>9</v>
      </c>
      <c r="L528" s="48">
        <v>0</v>
      </c>
      <c r="M528" s="89">
        <f t="shared" ref="M528" si="1216">+L528+M527</f>
        <v>4636</v>
      </c>
      <c r="N528" s="48">
        <v>10</v>
      </c>
      <c r="O528" s="89">
        <f t="shared" ref="O528" si="1217">+N528+O527</f>
        <v>86197</v>
      </c>
      <c r="P528" s="111">
        <f t="shared" ref="P528" si="1218">+Q528-Q527</f>
        <v>796</v>
      </c>
      <c r="Q528" s="57">
        <v>1028538</v>
      </c>
      <c r="R528" s="48">
        <v>886</v>
      </c>
      <c r="S528" s="118"/>
      <c r="T528" s="57">
        <v>8191</v>
      </c>
      <c r="U528" s="78"/>
      <c r="W528" s="1">
        <f t="shared" ref="W528" si="1219">+B528</f>
        <v>44351</v>
      </c>
      <c r="X528" s="122">
        <f t="shared" ref="X528" si="1220">+G528</f>
        <v>24</v>
      </c>
      <c r="Y528">
        <f t="shared" ref="Y528" si="1221">+H528</f>
        <v>91218</v>
      </c>
      <c r="Z528" s="123">
        <f t="shared" ref="Z528" si="1222">+B528</f>
        <v>44351</v>
      </c>
      <c r="AA528">
        <f t="shared" ref="AA528" si="1223">+L528</f>
        <v>0</v>
      </c>
      <c r="AB528">
        <f t="shared" ref="AB528" si="1224">+M528</f>
        <v>4636</v>
      </c>
      <c r="AC528">
        <v>26</v>
      </c>
      <c r="AE528" s="1">
        <f t="shared" si="1188"/>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25">+H528+G529</f>
        <v>91248</v>
      </c>
      <c r="I529" s="89">
        <f t="shared" ref="I529" si="1226">+H529-M529-O529</f>
        <v>392</v>
      </c>
      <c r="J529" s="48">
        <v>1</v>
      </c>
      <c r="K529" s="56">
        <f t="shared" ref="K529" si="1227">+J529+K528</f>
        <v>10</v>
      </c>
      <c r="L529" s="48">
        <v>0</v>
      </c>
      <c r="M529" s="89">
        <f t="shared" ref="M529" si="1228">+L529+M528</f>
        <v>4636</v>
      </c>
      <c r="N529" s="48">
        <v>23</v>
      </c>
      <c r="O529" s="89">
        <f t="shared" ref="O529" si="1229">+N529+O528</f>
        <v>86220</v>
      </c>
      <c r="P529" s="111">
        <f t="shared" ref="P529" si="1230">+Q529-Q528</f>
        <v>904</v>
      </c>
      <c r="Q529" s="57">
        <v>1029442</v>
      </c>
      <c r="R529" s="48">
        <v>789</v>
      </c>
      <c r="S529" s="118"/>
      <c r="T529" s="57">
        <v>8303</v>
      </c>
      <c r="U529" s="78"/>
      <c r="W529" s="1">
        <f t="shared" ref="W529" si="1231">+B529</f>
        <v>44352</v>
      </c>
      <c r="X529" s="122">
        <f t="shared" ref="X529" si="1232">+G529</f>
        <v>30</v>
      </c>
      <c r="Y529">
        <f t="shared" ref="Y529" si="1233">+H529</f>
        <v>91248</v>
      </c>
      <c r="Z529" s="123">
        <f t="shared" ref="Z529" si="1234">+B529</f>
        <v>44352</v>
      </c>
      <c r="AA529">
        <f t="shared" ref="AA529" si="1235">+L529</f>
        <v>0</v>
      </c>
      <c r="AB529">
        <f t="shared" ref="AB529" si="1236">+M529</f>
        <v>4636</v>
      </c>
      <c r="AC529">
        <v>26</v>
      </c>
      <c r="AE529" s="1">
        <f t="shared" si="1188"/>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7">+H529+G530</f>
        <v>91267</v>
      </c>
      <c r="I530" s="89">
        <f t="shared" ref="I530" si="1238">+H530-M530-O530</f>
        <v>403</v>
      </c>
      <c r="J530" s="48">
        <v>0</v>
      </c>
      <c r="K530" s="56">
        <f t="shared" ref="K530:K531" si="1239">+J530+K529</f>
        <v>10</v>
      </c>
      <c r="L530" s="48">
        <v>0</v>
      </c>
      <c r="M530" s="89">
        <f t="shared" ref="M530" si="1240">+L530+M529</f>
        <v>4636</v>
      </c>
      <c r="N530" s="48">
        <v>8</v>
      </c>
      <c r="O530" s="89">
        <f t="shared" ref="O530" si="1241">+N530+O529</f>
        <v>86228</v>
      </c>
      <c r="P530" s="111">
        <f t="shared" ref="P530" si="1242">+Q530-Q529</f>
        <v>947</v>
      </c>
      <c r="Q530" s="57">
        <v>1030389</v>
      </c>
      <c r="R530" s="48">
        <v>741</v>
      </c>
      <c r="S530" s="118"/>
      <c r="T530" s="57">
        <v>8509</v>
      </c>
      <c r="U530" s="78"/>
      <c r="W530" s="1">
        <f t="shared" ref="W530" si="1243">+B530</f>
        <v>44353</v>
      </c>
      <c r="X530" s="122">
        <f t="shared" ref="X530" si="1244">+G530</f>
        <v>19</v>
      </c>
      <c r="Y530">
        <f t="shared" ref="Y530" si="1245">+H530</f>
        <v>91267</v>
      </c>
      <c r="Z530" s="123">
        <f t="shared" ref="Z530" si="1246">+B530</f>
        <v>44353</v>
      </c>
      <c r="AA530">
        <f t="shared" ref="AA530" si="1247">+L530</f>
        <v>0</v>
      </c>
      <c r="AB530">
        <f t="shared" ref="AB530" si="1248">+M530</f>
        <v>4636</v>
      </c>
      <c r="AC530">
        <v>26</v>
      </c>
      <c r="AE530" s="1">
        <f t="shared" si="1188"/>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9">+H530+G531</f>
        <v>91300</v>
      </c>
      <c r="I531" s="89">
        <f t="shared" ref="I531" si="1250">+H531-M531-O531</f>
        <v>409</v>
      </c>
      <c r="J531" s="48">
        <v>0</v>
      </c>
      <c r="K531" s="56">
        <f t="shared" si="1239"/>
        <v>10</v>
      </c>
      <c r="L531" s="48">
        <v>0</v>
      </c>
      <c r="M531" s="89">
        <f t="shared" ref="M531" si="1251">+L531+M530</f>
        <v>4636</v>
      </c>
      <c r="N531" s="48">
        <v>27</v>
      </c>
      <c r="O531" s="89">
        <f t="shared" ref="O531" si="1252">+N531+O530</f>
        <v>86255</v>
      </c>
      <c r="P531" s="111">
        <f t="shared" ref="P531" si="1253">+Q531-Q530</f>
        <v>942</v>
      </c>
      <c r="Q531" s="57">
        <v>1031331</v>
      </c>
      <c r="R531" s="48">
        <v>756</v>
      </c>
      <c r="S531" s="118"/>
      <c r="T531" s="57">
        <v>8695</v>
      </c>
      <c r="U531" s="78"/>
      <c r="W531" s="1">
        <f t="shared" ref="W531" si="1254">+B531</f>
        <v>44354</v>
      </c>
      <c r="X531" s="122">
        <f t="shared" ref="X531" si="1255">+G531</f>
        <v>33</v>
      </c>
      <c r="Y531">
        <f t="shared" ref="Y531" si="1256">+H531</f>
        <v>91300</v>
      </c>
      <c r="Z531" s="123">
        <f t="shared" ref="Z531" si="1257">+B531</f>
        <v>44354</v>
      </c>
      <c r="AA531">
        <f t="shared" ref="AA531" si="1258">+L531</f>
        <v>0</v>
      </c>
      <c r="AB531">
        <f t="shared" ref="AB531" si="1259">+M531</f>
        <v>4636</v>
      </c>
      <c r="AC531">
        <v>26</v>
      </c>
      <c r="AE531" s="1">
        <f t="shared" si="1188"/>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60">+H531+G532</f>
        <v>91316</v>
      </c>
      <c r="I532" s="89">
        <f t="shared" ref="I532" si="1261">+H532-M532-O532</f>
        <v>413</v>
      </c>
      <c r="J532" s="48">
        <v>0</v>
      </c>
      <c r="K532" s="56">
        <f t="shared" ref="K532" si="1262">+J532+K531</f>
        <v>10</v>
      </c>
      <c r="L532" s="48">
        <v>0</v>
      </c>
      <c r="M532" s="89">
        <f t="shared" ref="M532" si="1263">+L532+M531</f>
        <v>4636</v>
      </c>
      <c r="N532" s="48">
        <v>12</v>
      </c>
      <c r="O532" s="89">
        <f t="shared" ref="O532" si="1264">+N532+O531</f>
        <v>86267</v>
      </c>
      <c r="P532" s="111">
        <f t="shared" ref="P532" si="1265">+Q532-Q531</f>
        <v>896</v>
      </c>
      <c r="Q532" s="57">
        <v>1032227</v>
      </c>
      <c r="R532" s="48">
        <v>604</v>
      </c>
      <c r="S532" s="118"/>
      <c r="T532" s="57">
        <v>8987</v>
      </c>
      <c r="U532" s="78"/>
      <c r="W532" s="1">
        <f t="shared" ref="W532" si="1266">+B532</f>
        <v>44355</v>
      </c>
      <c r="X532" s="122">
        <f t="shared" ref="X532" si="1267">+G532</f>
        <v>16</v>
      </c>
      <c r="Y532">
        <f t="shared" ref="Y532" si="1268">+H532</f>
        <v>91316</v>
      </c>
      <c r="Z532" s="123">
        <f t="shared" ref="Z532" si="1269">+B532</f>
        <v>44355</v>
      </c>
      <c r="AA532">
        <f t="shared" ref="AA532" si="1270">+L532</f>
        <v>0</v>
      </c>
      <c r="AB532">
        <f t="shared" ref="AB532" si="1271">+M532</f>
        <v>4636</v>
      </c>
      <c r="AC532">
        <v>26</v>
      </c>
      <c r="AE532" s="1">
        <f t="shared" si="1188"/>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72">+H532+G533</f>
        <v>91337</v>
      </c>
      <c r="I533" s="89">
        <f t="shared" ref="I533" si="1273">+H533-M533-O533</f>
        <v>416</v>
      </c>
      <c r="J533" s="48">
        <v>2</v>
      </c>
      <c r="K533" s="56">
        <f t="shared" ref="K533" si="1274">+J533+K532</f>
        <v>12</v>
      </c>
      <c r="L533" s="48">
        <v>0</v>
      </c>
      <c r="M533" s="89">
        <f t="shared" ref="M533" si="1275">+L533+M532</f>
        <v>4636</v>
      </c>
      <c r="N533" s="48">
        <v>18</v>
      </c>
      <c r="O533" s="89">
        <f t="shared" ref="O533" si="1276">+N533+O532</f>
        <v>86285</v>
      </c>
      <c r="P533" s="111">
        <f t="shared" ref="P533" si="1277">+Q533-Q532</f>
        <v>1811</v>
      </c>
      <c r="Q533" s="57">
        <v>1034038</v>
      </c>
      <c r="R533" s="48">
        <v>625</v>
      </c>
      <c r="S533" s="118"/>
      <c r="T533" s="57">
        <v>10172</v>
      </c>
      <c r="U533" s="78"/>
      <c r="W533" s="1">
        <f t="shared" ref="W533" si="1278">+B533</f>
        <v>44356</v>
      </c>
      <c r="X533" s="122">
        <f t="shared" ref="X533" si="1279">+G533</f>
        <v>21</v>
      </c>
      <c r="Y533">
        <f t="shared" ref="Y533" si="1280">+H533</f>
        <v>91337</v>
      </c>
      <c r="Z533" s="123">
        <f t="shared" ref="Z533" si="1281">+B533</f>
        <v>44356</v>
      </c>
      <c r="AA533">
        <f t="shared" ref="AA533" si="1282">+L533</f>
        <v>0</v>
      </c>
      <c r="AB533">
        <f t="shared" ref="AB533" si="1283">+M533</f>
        <v>4636</v>
      </c>
      <c r="AC533">
        <v>26</v>
      </c>
      <c r="AE533" s="1">
        <f t="shared" si="1188"/>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84">+H533+G534</f>
        <v>91359</v>
      </c>
      <c r="I534" s="89">
        <f t="shared" ref="I534" si="1285">+H534-M534-O534</f>
        <v>426</v>
      </c>
      <c r="J534" s="48">
        <v>0</v>
      </c>
      <c r="K534" s="56">
        <f t="shared" ref="K534" si="1286">+J534+K533</f>
        <v>12</v>
      </c>
      <c r="L534" s="48">
        <v>0</v>
      </c>
      <c r="M534" s="89">
        <f t="shared" ref="M534" si="1287">+L534+M533</f>
        <v>4636</v>
      </c>
      <c r="N534" s="48">
        <v>12</v>
      </c>
      <c r="O534" s="89">
        <f t="shared" ref="O534" si="1288">+N534+O533</f>
        <v>86297</v>
      </c>
      <c r="P534" s="111">
        <f t="shared" ref="P534" si="1289">+Q534-Q533</f>
        <v>1562</v>
      </c>
      <c r="Q534" s="57">
        <v>1035600</v>
      </c>
      <c r="R534" s="48">
        <v>706</v>
      </c>
      <c r="S534" s="118"/>
      <c r="T534" s="57">
        <v>11028</v>
      </c>
      <c r="U534" s="78"/>
      <c r="W534" s="1">
        <f t="shared" ref="W534" si="1290">+B534</f>
        <v>44357</v>
      </c>
      <c r="X534" s="122">
        <f t="shared" ref="X534" si="1291">+G534</f>
        <v>22</v>
      </c>
      <c r="Y534">
        <f t="shared" ref="Y534" si="1292">+H534</f>
        <v>91359</v>
      </c>
      <c r="Z534" s="123">
        <f t="shared" ref="Z534" si="1293">+B534</f>
        <v>44357</v>
      </c>
      <c r="AA534">
        <f t="shared" ref="AA534" si="1294">+L534</f>
        <v>0</v>
      </c>
      <c r="AB534">
        <f t="shared" ref="AB534" si="1295">+M534</f>
        <v>4636</v>
      </c>
      <c r="AC534">
        <v>26</v>
      </c>
      <c r="AE534" s="1">
        <f t="shared" si="1188"/>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96">+H534+G535</f>
        <v>91394</v>
      </c>
      <c r="I535" s="89">
        <f t="shared" ref="I535" si="1297">+H535-M535-O535</f>
        <v>446</v>
      </c>
      <c r="J535" s="48">
        <v>0</v>
      </c>
      <c r="K535" s="56">
        <f t="shared" ref="K535" si="1298">+J535+K534</f>
        <v>12</v>
      </c>
      <c r="L535" s="48">
        <v>0</v>
      </c>
      <c r="M535" s="89">
        <f t="shared" ref="M535" si="1299">+L535+M534</f>
        <v>4636</v>
      </c>
      <c r="N535" s="48">
        <v>15</v>
      </c>
      <c r="O535" s="89">
        <f t="shared" ref="O535" si="1300">+N535+O534</f>
        <v>86312</v>
      </c>
      <c r="P535" s="111">
        <f t="shared" ref="P535" si="1301">+Q535-Q534</f>
        <v>947</v>
      </c>
      <c r="Q535" s="57">
        <v>1036547</v>
      </c>
      <c r="R535" s="48">
        <v>807</v>
      </c>
      <c r="S535" s="118"/>
      <c r="T535" s="57">
        <v>11166</v>
      </c>
      <c r="U535" s="78"/>
      <c r="W535" s="1">
        <f t="shared" ref="W535" si="1302">+B535</f>
        <v>44358</v>
      </c>
      <c r="X535" s="122">
        <f t="shared" ref="X535" si="1303">+G535</f>
        <v>35</v>
      </c>
      <c r="Y535">
        <f t="shared" ref="Y535" si="1304">+H535</f>
        <v>91394</v>
      </c>
      <c r="Z535" s="123">
        <f t="shared" ref="Z535" si="1305">+B535</f>
        <v>44358</v>
      </c>
      <c r="AA535">
        <f t="shared" ref="AA535" si="1306">+L535</f>
        <v>0</v>
      </c>
      <c r="AB535">
        <f t="shared" ref="AB535" si="1307">+M535</f>
        <v>4636</v>
      </c>
      <c r="AC535">
        <v>26</v>
      </c>
      <c r="AE535" s="1">
        <f t="shared" si="1188"/>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8">+H535+G536</f>
        <v>91428</v>
      </c>
      <c r="I536" s="89">
        <f t="shared" ref="I536" si="1309">+H536-M536-O536</f>
        <v>459</v>
      </c>
      <c r="J536" s="48">
        <v>1</v>
      </c>
      <c r="K536" s="56">
        <f t="shared" ref="K536" si="1310">+J536+K535</f>
        <v>13</v>
      </c>
      <c r="L536" s="48">
        <v>0</v>
      </c>
      <c r="M536" s="89">
        <f t="shared" ref="M536" si="1311">+L536+M535</f>
        <v>4636</v>
      </c>
      <c r="N536" s="48">
        <v>21</v>
      </c>
      <c r="O536" s="89">
        <f t="shared" ref="O536" si="1312">+N536+O535</f>
        <v>86333</v>
      </c>
      <c r="P536" s="111">
        <f t="shared" ref="P536" si="1313">+Q536-Q535</f>
        <v>888</v>
      </c>
      <c r="Q536" s="57">
        <v>1037435</v>
      </c>
      <c r="R536" s="48">
        <v>643</v>
      </c>
      <c r="S536" s="118"/>
      <c r="T536" s="57">
        <v>11411</v>
      </c>
      <c r="U536" s="78"/>
      <c r="W536" s="1">
        <f t="shared" ref="W536" si="1314">+B536</f>
        <v>44359</v>
      </c>
      <c r="X536" s="122">
        <f t="shared" ref="X536" si="1315">+G536</f>
        <v>34</v>
      </c>
      <c r="Y536">
        <f t="shared" ref="Y536" si="1316">+H536</f>
        <v>91428</v>
      </c>
      <c r="Z536" s="123">
        <f t="shared" ref="Z536" si="1317">+B536</f>
        <v>44359</v>
      </c>
      <c r="AA536">
        <f t="shared" ref="AA536" si="1318">+L536</f>
        <v>0</v>
      </c>
      <c r="AB536">
        <f t="shared" ref="AB536" si="1319">+M536</f>
        <v>4636</v>
      </c>
      <c r="AC536">
        <v>26</v>
      </c>
      <c r="AE536" s="1">
        <f t="shared" si="1188"/>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20">+H536+G537</f>
        <v>91451</v>
      </c>
      <c r="I537" s="89">
        <f t="shared" ref="I537" si="1321">+H537-M537-O537</f>
        <v>471</v>
      </c>
      <c r="J537" s="48">
        <v>0</v>
      </c>
      <c r="K537" s="56">
        <f t="shared" ref="K537" si="1322">+J537+K536</f>
        <v>13</v>
      </c>
      <c r="L537" s="48">
        <v>0</v>
      </c>
      <c r="M537" s="89">
        <f t="shared" ref="M537" si="1323">+L537+M536</f>
        <v>4636</v>
      </c>
      <c r="N537" s="48">
        <v>11</v>
      </c>
      <c r="O537" s="89">
        <f t="shared" ref="O537" si="1324">+N537+O536</f>
        <v>86344</v>
      </c>
      <c r="P537" s="111">
        <f t="shared" ref="P537" si="1325">+Q537-Q536</f>
        <v>1851</v>
      </c>
      <c r="Q537" s="57">
        <v>1039286</v>
      </c>
      <c r="R537" s="48">
        <v>376</v>
      </c>
      <c r="S537" s="118"/>
      <c r="T537" s="57">
        <v>12885</v>
      </c>
      <c r="U537" s="78"/>
      <c r="W537" s="1">
        <f t="shared" ref="W537" si="1326">+B537</f>
        <v>44360</v>
      </c>
      <c r="X537" s="122">
        <f t="shared" ref="X537" si="1327">+G537</f>
        <v>23</v>
      </c>
      <c r="Y537">
        <f t="shared" ref="Y537" si="1328">+H537</f>
        <v>91451</v>
      </c>
      <c r="Z537" s="123">
        <f t="shared" ref="Z537" si="1329">+B537</f>
        <v>44360</v>
      </c>
      <c r="AA537">
        <f t="shared" ref="AA537" si="1330">+L537</f>
        <v>0</v>
      </c>
      <c r="AB537">
        <f t="shared" ref="AB537" si="1331">+M537</f>
        <v>4636</v>
      </c>
      <c r="AC537">
        <v>26</v>
      </c>
      <c r="AE537" s="1">
        <f t="shared" si="1188"/>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32">+H537+G538</f>
        <v>91471</v>
      </c>
      <c r="I538" s="89">
        <f t="shared" ref="I538" si="1333">+H538-M538-O538</f>
        <v>483</v>
      </c>
      <c r="J538" s="48">
        <v>1</v>
      </c>
      <c r="K538" s="56">
        <f t="shared" ref="K538" si="1334">+J538+K537</f>
        <v>14</v>
      </c>
      <c r="L538" s="48">
        <v>0</v>
      </c>
      <c r="M538" s="89">
        <f t="shared" ref="M538" si="1335">+L538+M537</f>
        <v>4636</v>
      </c>
      <c r="N538" s="48">
        <v>8</v>
      </c>
      <c r="O538" s="89">
        <f t="shared" ref="O538" si="1336">+N538+O537</f>
        <v>86352</v>
      </c>
      <c r="P538" s="111">
        <f t="shared" ref="P538" si="1337">+Q538-Q537</f>
        <v>2433</v>
      </c>
      <c r="Q538" s="57">
        <v>1041719</v>
      </c>
      <c r="R538" s="48">
        <v>730</v>
      </c>
      <c r="S538" s="118"/>
      <c r="T538" s="57">
        <v>14588</v>
      </c>
      <c r="U538" s="78"/>
      <c r="W538" s="1">
        <f t="shared" ref="W538" si="1338">+B538</f>
        <v>44361</v>
      </c>
      <c r="X538" s="122">
        <f t="shared" ref="X538" si="1339">+G538</f>
        <v>20</v>
      </c>
      <c r="Y538">
        <f t="shared" ref="Y538" si="1340">+H538</f>
        <v>91471</v>
      </c>
      <c r="Z538" s="123">
        <f t="shared" ref="Z538" si="1341">+B538</f>
        <v>44361</v>
      </c>
      <c r="AA538">
        <f t="shared" ref="AA538" si="1342">+L538</f>
        <v>0</v>
      </c>
      <c r="AB538">
        <f t="shared" ref="AB538" si="1343">+M538</f>
        <v>4636</v>
      </c>
      <c r="AC538">
        <v>26</v>
      </c>
      <c r="AE538" s="1">
        <f t="shared" si="1188"/>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44">+H538+G539</f>
        <v>91492</v>
      </c>
      <c r="I539" s="89">
        <f t="shared" ref="I539" si="1345">+H539-M539-O539</f>
        <v>487</v>
      </c>
      <c r="J539" s="48">
        <v>0</v>
      </c>
      <c r="K539" s="56">
        <f t="shared" ref="K539" si="1346">+J539+K538</f>
        <v>14</v>
      </c>
      <c r="L539" s="48">
        <v>0</v>
      </c>
      <c r="M539" s="89">
        <f t="shared" ref="M539" si="1347">+L539+M538</f>
        <v>4636</v>
      </c>
      <c r="N539" s="48">
        <v>17</v>
      </c>
      <c r="O539" s="89">
        <f t="shared" ref="O539" si="1348">+N539+O538</f>
        <v>86369</v>
      </c>
      <c r="P539" s="111">
        <f t="shared" ref="P539" si="1349">+Q539-Q538</f>
        <v>1274</v>
      </c>
      <c r="Q539" s="57">
        <v>1042993</v>
      </c>
      <c r="R539" s="48">
        <v>1047</v>
      </c>
      <c r="S539" s="118"/>
      <c r="T539" s="57">
        <v>14814</v>
      </c>
      <c r="U539" s="78"/>
      <c r="W539" s="1">
        <f t="shared" ref="W539" si="1350">+B539</f>
        <v>44362</v>
      </c>
      <c r="X539" s="122">
        <f t="shared" ref="X539" si="1351">+G539</f>
        <v>21</v>
      </c>
      <c r="Y539">
        <f t="shared" ref="Y539" si="1352">+H539</f>
        <v>91492</v>
      </c>
      <c r="Z539" s="123">
        <f t="shared" ref="Z539" si="1353">+B539</f>
        <v>44362</v>
      </c>
      <c r="AA539">
        <f t="shared" ref="AA539" si="1354">+L539</f>
        <v>0</v>
      </c>
      <c r="AB539">
        <f t="shared" ref="AB539" si="1355">+M539</f>
        <v>4636</v>
      </c>
      <c r="AC539">
        <v>26</v>
      </c>
      <c r="AE539" s="1">
        <f t="shared" si="1188"/>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56">+H539+G540</f>
        <v>91511</v>
      </c>
      <c r="I540" s="89">
        <f t="shared" ref="I540" si="1357">+H540-M540-O540</f>
        <v>491</v>
      </c>
      <c r="J540" s="48">
        <v>2</v>
      </c>
      <c r="K540" s="56">
        <f t="shared" ref="K540" si="1358">+J540+K539</f>
        <v>16</v>
      </c>
      <c r="L540" s="48">
        <v>0</v>
      </c>
      <c r="M540" s="89">
        <f t="shared" ref="M540" si="1359">+L540+M539</f>
        <v>4636</v>
      </c>
      <c r="N540" s="48">
        <v>15</v>
      </c>
      <c r="O540" s="89">
        <f t="shared" ref="O540" si="1360">+N540+O539</f>
        <v>86384</v>
      </c>
      <c r="P540" s="111">
        <f t="shared" ref="P540" si="1361">+Q540-Q539</f>
        <v>2276</v>
      </c>
      <c r="Q540" s="57">
        <v>1045269</v>
      </c>
      <c r="R540" s="48">
        <v>974</v>
      </c>
      <c r="S540" s="118"/>
      <c r="T540" s="57">
        <v>16116</v>
      </c>
      <c r="U540" s="78"/>
      <c r="W540" s="1">
        <f t="shared" ref="W540" si="1362">+B540</f>
        <v>44363</v>
      </c>
      <c r="X540" s="122">
        <f t="shared" ref="X540" si="1363">+G540</f>
        <v>19</v>
      </c>
      <c r="Y540">
        <f t="shared" ref="Y540" si="1364">+H540</f>
        <v>91511</v>
      </c>
      <c r="Z540" s="123">
        <f t="shared" ref="Z540" si="1365">+B540</f>
        <v>44363</v>
      </c>
      <c r="AA540">
        <f t="shared" ref="AA540" si="1366">+L540</f>
        <v>0</v>
      </c>
      <c r="AB540">
        <f t="shared" ref="AB540" si="1367">+M540</f>
        <v>4636</v>
      </c>
      <c r="AC540">
        <v>26</v>
      </c>
      <c r="AE540" s="1">
        <f t="shared" si="1188"/>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8">+H540+G541</f>
        <v>91534</v>
      </c>
      <c r="I541" s="89">
        <f t="shared" ref="I541" si="1369">+H541-M541-O541</f>
        <v>501</v>
      </c>
      <c r="J541" s="48">
        <v>2</v>
      </c>
      <c r="K541" s="56">
        <f t="shared" ref="K541" si="1370">+J541+K540</f>
        <v>18</v>
      </c>
      <c r="L541" s="48">
        <v>0</v>
      </c>
      <c r="M541" s="89">
        <f t="shared" ref="M541" si="1371">+L541+M540</f>
        <v>4636</v>
      </c>
      <c r="N541" s="48">
        <v>13</v>
      </c>
      <c r="O541" s="89">
        <f t="shared" ref="O541" si="1372">+N541+O540</f>
        <v>86397</v>
      </c>
      <c r="P541" s="111">
        <f t="shared" ref="P541" si="1373">+Q541-Q540</f>
        <v>449</v>
      </c>
      <c r="Q541" s="57">
        <v>1045718</v>
      </c>
      <c r="R541" s="48">
        <v>1114</v>
      </c>
      <c r="S541" s="118"/>
      <c r="T541" s="57">
        <v>15451</v>
      </c>
      <c r="U541" s="78"/>
      <c r="W541" s="1">
        <f t="shared" ref="W541" si="1374">+B541</f>
        <v>44364</v>
      </c>
      <c r="X541" s="122">
        <f t="shared" ref="X541" si="1375">+G541</f>
        <v>23</v>
      </c>
      <c r="Y541">
        <f t="shared" ref="Y541" si="1376">+H541</f>
        <v>91534</v>
      </c>
      <c r="Z541" s="123">
        <f t="shared" ref="Z541" si="1377">+B541</f>
        <v>44364</v>
      </c>
      <c r="AA541">
        <f t="shared" ref="AA541" si="1378">+L541</f>
        <v>0</v>
      </c>
      <c r="AB541">
        <f t="shared" ref="AB541" si="1379">+M541</f>
        <v>4636</v>
      </c>
      <c r="AC541">
        <v>26</v>
      </c>
      <c r="AE541" s="1">
        <f t="shared" si="1188"/>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80">+H541+G542</f>
        <v>91564</v>
      </c>
      <c r="I542" s="89">
        <f t="shared" ref="I542" si="1381">+H542-M542-O542</f>
        <v>503</v>
      </c>
      <c r="J542" s="48">
        <v>3</v>
      </c>
      <c r="K542" s="56">
        <f t="shared" ref="K542" si="1382">+J542+K541</f>
        <v>21</v>
      </c>
      <c r="L542" s="48">
        <v>0</v>
      </c>
      <c r="M542" s="89">
        <f t="shared" ref="M542" si="1383">+L542+M541</f>
        <v>4636</v>
      </c>
      <c r="N542" s="48">
        <v>28</v>
      </c>
      <c r="O542" s="89">
        <f t="shared" ref="O542" si="1384">+N542+O541</f>
        <v>86425</v>
      </c>
      <c r="P542" s="111">
        <f t="shared" ref="P542" si="1385">+Q542-Q541</f>
        <v>1075</v>
      </c>
      <c r="Q542" s="57">
        <v>1046793</v>
      </c>
      <c r="R542" s="48">
        <v>827</v>
      </c>
      <c r="S542" s="118"/>
      <c r="T542" s="57">
        <v>15695</v>
      </c>
      <c r="U542" s="78"/>
      <c r="W542" s="1">
        <f t="shared" ref="W542" si="1386">+B542</f>
        <v>44365</v>
      </c>
      <c r="X542" s="122">
        <f t="shared" ref="X542" si="1387">+G542</f>
        <v>30</v>
      </c>
      <c r="Y542">
        <f t="shared" ref="Y542" si="1388">+H542</f>
        <v>91564</v>
      </c>
      <c r="Z542" s="123">
        <f t="shared" ref="Z542" si="1389">+B542</f>
        <v>44365</v>
      </c>
      <c r="AA542">
        <f t="shared" ref="AA542" si="1390">+L542</f>
        <v>0</v>
      </c>
      <c r="AB542">
        <f t="shared" ref="AB542" si="1391">+M542</f>
        <v>4636</v>
      </c>
      <c r="AC542">
        <v>26</v>
      </c>
      <c r="AE542" s="1">
        <f t="shared" si="1188"/>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92">+H542+G543</f>
        <v>91587</v>
      </c>
      <c r="I543" s="89">
        <f t="shared" ref="I543" si="1393">+H543-M543-O543</f>
        <v>510</v>
      </c>
      <c r="J543" s="48">
        <v>-3</v>
      </c>
      <c r="K543" s="56">
        <f t="shared" ref="K543" si="1394">+J543+K542</f>
        <v>18</v>
      </c>
      <c r="L543" s="48">
        <v>0</v>
      </c>
      <c r="M543" s="89">
        <f t="shared" ref="M543" si="1395">+L543+M542</f>
        <v>4636</v>
      </c>
      <c r="N543" s="48">
        <v>16</v>
      </c>
      <c r="O543" s="89">
        <f t="shared" ref="O543" si="1396">+N543+O542</f>
        <v>86441</v>
      </c>
      <c r="P543" s="111">
        <f t="shared" ref="P543" si="1397">+Q543-Q542</f>
        <v>1145</v>
      </c>
      <c r="Q543" s="57">
        <v>1047938</v>
      </c>
      <c r="R543" s="48">
        <v>489</v>
      </c>
      <c r="S543" s="118"/>
      <c r="T543" s="57">
        <v>16348</v>
      </c>
      <c r="U543" s="78"/>
      <c r="W543" s="1">
        <f t="shared" ref="W543" si="1398">+B543</f>
        <v>44366</v>
      </c>
      <c r="X543" s="122">
        <f t="shared" ref="X543" si="1399">+G543</f>
        <v>23</v>
      </c>
      <c r="Y543">
        <f t="shared" ref="Y543" si="1400">+H543</f>
        <v>91587</v>
      </c>
      <c r="Z543" s="123">
        <f t="shared" ref="Z543" si="1401">+B543</f>
        <v>44366</v>
      </c>
      <c r="AA543">
        <f t="shared" ref="AA543" si="1402">+L543</f>
        <v>0</v>
      </c>
      <c r="AB543">
        <f t="shared" ref="AB543" si="1403">+M543</f>
        <v>4636</v>
      </c>
      <c r="AC543">
        <v>26</v>
      </c>
      <c r="AE543" s="1">
        <f t="shared" si="1188"/>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404">+H543+G544</f>
        <v>91604</v>
      </c>
      <c r="I544" s="89">
        <f t="shared" ref="I544" si="1405">+H544-M544-O544</f>
        <v>519</v>
      </c>
      <c r="J544" s="48">
        <v>-1</v>
      </c>
      <c r="K544" s="56">
        <f t="shared" ref="K544" si="1406">+J544+K543</f>
        <v>17</v>
      </c>
      <c r="L544" s="48">
        <v>0</v>
      </c>
      <c r="M544" s="89">
        <f t="shared" ref="M544" si="1407">+L544+M543</f>
        <v>4636</v>
      </c>
      <c r="N544" s="48">
        <v>8</v>
      </c>
      <c r="O544" s="89">
        <f t="shared" ref="O544" si="1408">+N544+O543</f>
        <v>86449</v>
      </c>
      <c r="P544" s="111">
        <f t="shared" ref="P544" si="1409">+Q544-Q543</f>
        <v>1737</v>
      </c>
      <c r="Q544" s="57">
        <v>1049675</v>
      </c>
      <c r="R544" s="48">
        <v>347</v>
      </c>
      <c r="S544" s="118"/>
      <c r="T544" s="57">
        <v>17731</v>
      </c>
      <c r="U544" s="78"/>
      <c r="W544" s="1">
        <f t="shared" ref="W544" si="1410">+B544</f>
        <v>44367</v>
      </c>
      <c r="X544" s="122">
        <f t="shared" ref="X544" si="1411">+G544</f>
        <v>17</v>
      </c>
      <c r="Y544">
        <f t="shared" ref="Y544" si="1412">+H544</f>
        <v>91604</v>
      </c>
      <c r="Z544" s="123">
        <f t="shared" ref="Z544" si="1413">+B544</f>
        <v>44367</v>
      </c>
      <c r="AA544">
        <f t="shared" ref="AA544" si="1414">+L544</f>
        <v>0</v>
      </c>
      <c r="AB544">
        <f t="shared" ref="AB544" si="1415">+M544</f>
        <v>4636</v>
      </c>
      <c r="AC544">
        <v>26</v>
      </c>
      <c r="AE544" s="1">
        <f t="shared" si="1188"/>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16">+H544+G545</f>
        <v>91629</v>
      </c>
      <c r="I545" s="89">
        <f t="shared" ref="I545" si="1417">+H545-M545-O545</f>
        <v>512</v>
      </c>
      <c r="J545" s="48">
        <v>0</v>
      </c>
      <c r="K545" s="56">
        <f t="shared" ref="K545" si="1418">+J545+K544</f>
        <v>17</v>
      </c>
      <c r="L545" s="48">
        <v>0</v>
      </c>
      <c r="M545" s="89">
        <f t="shared" ref="M545" si="1419">+L545+M544</f>
        <v>4636</v>
      </c>
      <c r="N545" s="48">
        <v>32</v>
      </c>
      <c r="O545" s="89">
        <f t="shared" ref="O545" si="1420">+N545+O544</f>
        <v>86481</v>
      </c>
      <c r="P545" s="111">
        <f t="shared" ref="P545" si="1421">+Q545-Q544</f>
        <v>1030</v>
      </c>
      <c r="Q545" s="57">
        <v>1050705</v>
      </c>
      <c r="R545" s="48">
        <v>543</v>
      </c>
      <c r="S545" s="118"/>
      <c r="T545" s="57">
        <v>18211</v>
      </c>
      <c r="U545" s="78"/>
      <c r="W545" s="1">
        <f t="shared" ref="W545" si="1422">+B545</f>
        <v>44368</v>
      </c>
      <c r="X545" s="122">
        <f t="shared" ref="X545" si="1423">+G545</f>
        <v>25</v>
      </c>
      <c r="Y545">
        <f t="shared" ref="Y545" si="1424">+H545</f>
        <v>91629</v>
      </c>
      <c r="Z545" s="123">
        <f t="shared" ref="Z545" si="1425">+B545</f>
        <v>44368</v>
      </c>
      <c r="AA545">
        <f t="shared" ref="AA545" si="1426">+L545</f>
        <v>0</v>
      </c>
      <c r="AB545">
        <f t="shared" ref="AB545" si="1427">+M545</f>
        <v>4636</v>
      </c>
      <c r="AC545">
        <v>26</v>
      </c>
      <c r="AE545" s="1">
        <f t="shared" si="1188"/>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8">+H545+G546</f>
        <v>91653</v>
      </c>
      <c r="I546" s="89">
        <f t="shared" ref="I546" si="1429">+H546-M546-O546</f>
        <v>514</v>
      </c>
      <c r="J546" s="48">
        <v>-1</v>
      </c>
      <c r="K546" s="56">
        <f t="shared" ref="K546" si="1430">+J546+K545</f>
        <v>16</v>
      </c>
      <c r="L546" s="48">
        <v>0</v>
      </c>
      <c r="M546" s="89">
        <f t="shared" ref="M546" si="1431">+L546+M545</f>
        <v>4636</v>
      </c>
      <c r="N546" s="48">
        <v>22</v>
      </c>
      <c r="O546" s="89">
        <f t="shared" ref="O546" si="1432">+N546+O545</f>
        <v>86503</v>
      </c>
      <c r="P546" s="111">
        <f t="shared" ref="P546" si="1433">+Q546-Q545</f>
        <v>931</v>
      </c>
      <c r="Q546" s="57">
        <v>1051636</v>
      </c>
      <c r="R546" s="48">
        <v>1015</v>
      </c>
      <c r="S546" s="118"/>
      <c r="T546" s="57">
        <v>18126</v>
      </c>
      <c r="U546" s="78"/>
      <c r="W546" s="1">
        <f t="shared" ref="W546" si="1434">+B546</f>
        <v>44369</v>
      </c>
      <c r="X546" s="122">
        <f t="shared" ref="X546" si="1435">+G546</f>
        <v>24</v>
      </c>
      <c r="Y546">
        <f t="shared" ref="Y546" si="1436">+H546</f>
        <v>91653</v>
      </c>
      <c r="Z546" s="123">
        <f t="shared" ref="Z546" si="1437">+B546</f>
        <v>44369</v>
      </c>
      <c r="AA546">
        <f t="shared" ref="AA546" si="1438">+L546</f>
        <v>0</v>
      </c>
      <c r="AB546">
        <f t="shared" ref="AB546" si="1439">+M546</f>
        <v>4636</v>
      </c>
      <c r="AC546">
        <v>26</v>
      </c>
      <c r="AE546" s="1">
        <f t="shared" si="1188"/>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40">+H546+G547</f>
        <v>91669</v>
      </c>
      <c r="I547" s="89">
        <f t="shared" ref="I547" si="1441">+H547-M547-O547</f>
        <v>492</v>
      </c>
      <c r="J547" s="48">
        <v>-1</v>
      </c>
      <c r="K547" s="56">
        <f t="shared" ref="K547" si="1442">+J547+K546</f>
        <v>15</v>
      </c>
      <c r="L547" s="48">
        <v>0</v>
      </c>
      <c r="M547" s="89">
        <f t="shared" ref="M547" si="1443">+L547+M546</f>
        <v>4636</v>
      </c>
      <c r="N547" s="48">
        <v>38</v>
      </c>
      <c r="O547" s="89">
        <f t="shared" ref="O547" si="1444">+N547+O546</f>
        <v>86541</v>
      </c>
      <c r="P547" s="111">
        <f t="shared" ref="P547" si="1445">+Q547-Q546</f>
        <v>2099</v>
      </c>
      <c r="Q547" s="57">
        <v>1053735</v>
      </c>
      <c r="R547" s="48">
        <v>931</v>
      </c>
      <c r="S547" s="118"/>
      <c r="T547" s="57">
        <v>19292</v>
      </c>
      <c r="U547" s="78"/>
      <c r="W547" s="1">
        <f t="shared" ref="W547" si="1446">+B547</f>
        <v>44370</v>
      </c>
      <c r="X547" s="122">
        <f t="shared" ref="X547" si="1447">+G547</f>
        <v>16</v>
      </c>
      <c r="Y547">
        <f t="shared" ref="Y547" si="1448">+H547</f>
        <v>91669</v>
      </c>
      <c r="Z547" s="123">
        <f t="shared" ref="Z547" si="1449">+B547</f>
        <v>44370</v>
      </c>
      <c r="AA547">
        <f t="shared" ref="AA547" si="1450">+L547</f>
        <v>0</v>
      </c>
      <c r="AB547">
        <f t="shared" ref="AB547" si="1451">+M547</f>
        <v>4636</v>
      </c>
      <c r="AC547">
        <v>26</v>
      </c>
      <c r="AE547" s="1">
        <f t="shared" si="1188"/>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52">+H547+G548</f>
        <v>91693</v>
      </c>
      <c r="I548" s="89">
        <f t="shared" ref="I548" si="1453">+H548-M548-O548</f>
        <v>486</v>
      </c>
      <c r="J548" s="48">
        <v>-1</v>
      </c>
      <c r="K548" s="56">
        <f t="shared" ref="K548" si="1454">+J548+K547</f>
        <v>14</v>
      </c>
      <c r="L548" s="48">
        <v>0</v>
      </c>
      <c r="M548" s="89">
        <f t="shared" ref="M548" si="1455">+L548+M547</f>
        <v>4636</v>
      </c>
      <c r="N548" s="48">
        <v>30</v>
      </c>
      <c r="O548" s="89">
        <f t="shared" ref="O548" si="1456">+N548+O547</f>
        <v>86571</v>
      </c>
      <c r="P548" s="111">
        <f t="shared" ref="P548" si="1457">+Q548-Q547</f>
        <v>843</v>
      </c>
      <c r="Q548" s="57">
        <v>1054578</v>
      </c>
      <c r="R548" s="48">
        <v>1133</v>
      </c>
      <c r="S548" s="118"/>
      <c r="T548" s="57">
        <v>19000</v>
      </c>
      <c r="U548" s="78"/>
      <c r="W548" s="1">
        <f t="shared" ref="W548" si="1458">+B548</f>
        <v>44371</v>
      </c>
      <c r="X548" s="122">
        <f t="shared" ref="X548" si="1459">+G548</f>
        <v>24</v>
      </c>
      <c r="Y548">
        <f t="shared" ref="Y548" si="1460">+H548</f>
        <v>91693</v>
      </c>
      <c r="Z548" s="123">
        <f t="shared" ref="Z548" si="1461">+B548</f>
        <v>44371</v>
      </c>
      <c r="AA548">
        <f t="shared" ref="AA548" si="1462">+L548</f>
        <v>0</v>
      </c>
      <c r="AB548">
        <f t="shared" ref="AB548" si="1463">+M548</f>
        <v>4636</v>
      </c>
      <c r="AC548">
        <v>26</v>
      </c>
      <c r="AE548" s="1">
        <f t="shared" si="1188"/>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64">+H548+G549</f>
        <v>91718</v>
      </c>
      <c r="I549" s="89">
        <f t="shared" ref="I549" si="1465">+H549-M549-O549</f>
        <v>474</v>
      </c>
      <c r="J549" s="48">
        <v>0</v>
      </c>
      <c r="K549" s="56">
        <f t="shared" ref="K549" si="1466">+J549+K548</f>
        <v>14</v>
      </c>
      <c r="L549" s="48">
        <v>0</v>
      </c>
      <c r="M549" s="89">
        <f t="shared" ref="M549" si="1467">+L549+M548</f>
        <v>4636</v>
      </c>
      <c r="N549" s="48">
        <v>37</v>
      </c>
      <c r="O549" s="89">
        <f t="shared" ref="O549" si="1468">+N549+O548</f>
        <v>86608</v>
      </c>
      <c r="P549" s="111">
        <f t="shared" ref="P549" si="1469">+Q549-Q548</f>
        <v>1849</v>
      </c>
      <c r="Q549" s="57">
        <v>1056427</v>
      </c>
      <c r="R549" s="48">
        <v>1790</v>
      </c>
      <c r="S549" s="118"/>
      <c r="T549" s="57">
        <v>19057</v>
      </c>
      <c r="U549" s="78"/>
      <c r="W549" s="1">
        <f t="shared" ref="W549" si="1470">+B549</f>
        <v>44372</v>
      </c>
      <c r="X549" s="122">
        <f t="shared" ref="X549" si="1471">+G549</f>
        <v>25</v>
      </c>
      <c r="Y549">
        <f t="shared" ref="Y549" si="1472">+H549</f>
        <v>91718</v>
      </c>
      <c r="Z549" s="123">
        <f t="shared" ref="Z549" si="1473">+B549</f>
        <v>44372</v>
      </c>
      <c r="AA549">
        <f t="shared" ref="AA549" si="1474">+L549</f>
        <v>0</v>
      </c>
      <c r="AB549">
        <f t="shared" ref="AB549" si="1475">+M549</f>
        <v>4636</v>
      </c>
      <c r="AC549">
        <v>26</v>
      </c>
      <c r="AE549" s="1">
        <f t="shared" si="1188"/>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76">+H549+G550</f>
        <v>91732</v>
      </c>
      <c r="I550" s="89">
        <f t="shared" ref="I550" si="1477">+H550-M550-O550</f>
        <v>462</v>
      </c>
      <c r="J550" s="48">
        <v>-1</v>
      </c>
      <c r="K550" s="56">
        <f t="shared" ref="K550" si="1478">+J550+K549</f>
        <v>13</v>
      </c>
      <c r="L550" s="48">
        <v>0</v>
      </c>
      <c r="M550" s="89">
        <f t="shared" ref="M550" si="1479">+L550+M549</f>
        <v>4636</v>
      </c>
      <c r="N550" s="48">
        <v>26</v>
      </c>
      <c r="O550" s="89">
        <f t="shared" ref="O550" si="1480">+N550+O549</f>
        <v>86634</v>
      </c>
      <c r="P550" s="111">
        <f t="shared" ref="P550" si="1481">+Q550-Q549</f>
        <v>637</v>
      </c>
      <c r="Q550" s="57">
        <v>1057064</v>
      </c>
      <c r="R550" s="48">
        <v>1784</v>
      </c>
      <c r="S550" s="118"/>
      <c r="T550" s="57">
        <v>17908</v>
      </c>
      <c r="U550" s="78"/>
      <c r="W550" s="1">
        <f t="shared" ref="W550" si="1482">+B550</f>
        <v>44373</v>
      </c>
      <c r="X550" s="122">
        <f t="shared" ref="X550" si="1483">+G550</f>
        <v>14</v>
      </c>
      <c r="Y550">
        <f t="shared" ref="Y550" si="1484">+H550</f>
        <v>91732</v>
      </c>
      <c r="Z550" s="123">
        <f t="shared" ref="Z550" si="1485">+B550</f>
        <v>44373</v>
      </c>
      <c r="AA550">
        <f t="shared" ref="AA550" si="1486">+L550</f>
        <v>0</v>
      </c>
      <c r="AB550">
        <f t="shared" ref="AB550" si="1487">+M550</f>
        <v>4636</v>
      </c>
      <c r="AC550">
        <v>26</v>
      </c>
      <c r="AE550" s="1">
        <f t="shared" si="1188"/>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8">+H550+G551</f>
        <v>91753</v>
      </c>
      <c r="I551" s="89">
        <f t="shared" ref="I551" si="1489">+H551-M551-O551</f>
        <v>462</v>
      </c>
      <c r="J551" s="48">
        <v>-1</v>
      </c>
      <c r="K551" s="56">
        <f t="shared" ref="K551:K552" si="1490">+J551+K550</f>
        <v>12</v>
      </c>
      <c r="L551" s="48">
        <v>0</v>
      </c>
      <c r="M551" s="89">
        <f t="shared" ref="M551" si="1491">+L551+M550</f>
        <v>4636</v>
      </c>
      <c r="N551" s="48">
        <v>21</v>
      </c>
      <c r="O551" s="89">
        <f t="shared" ref="O551" si="1492">+N551+O550</f>
        <v>86655</v>
      </c>
      <c r="P551" s="111">
        <f t="shared" ref="P551" si="1493">+Q551-Q550</f>
        <v>570</v>
      </c>
      <c r="Q551" s="57">
        <v>1057634</v>
      </c>
      <c r="R551" s="48">
        <v>1978</v>
      </c>
      <c r="S551" s="118"/>
      <c r="T551" s="57">
        <v>16499</v>
      </c>
      <c r="U551" s="78"/>
      <c r="W551" s="1">
        <f t="shared" ref="W551" si="1494">+B551</f>
        <v>44374</v>
      </c>
      <c r="X551" s="122">
        <f t="shared" ref="X551" si="1495">+G551</f>
        <v>21</v>
      </c>
      <c r="Y551">
        <f t="shared" ref="Y551" si="1496">+H551</f>
        <v>91753</v>
      </c>
      <c r="Z551" s="123">
        <f t="shared" ref="Z551" si="1497">+B551</f>
        <v>44374</v>
      </c>
      <c r="AA551">
        <f t="shared" ref="AA551" si="1498">+L551</f>
        <v>0</v>
      </c>
      <c r="AB551">
        <f t="shared" ref="AB551" si="1499">+M551</f>
        <v>4636</v>
      </c>
      <c r="AC551">
        <v>26</v>
      </c>
      <c r="AE551" s="1">
        <f t="shared" si="1188"/>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500">+H551+G552</f>
        <v>91771</v>
      </c>
      <c r="I552" s="89">
        <f t="shared" ref="I552" si="1501">+H552-M552-O552</f>
        <v>459</v>
      </c>
      <c r="J552" s="48">
        <v>0</v>
      </c>
      <c r="K552" s="56">
        <f t="shared" si="1490"/>
        <v>12</v>
      </c>
      <c r="L552" s="48">
        <v>0</v>
      </c>
      <c r="M552" s="89">
        <f t="shared" ref="M552" si="1502">+L552+M551</f>
        <v>4636</v>
      </c>
      <c r="N552" s="48">
        <v>21</v>
      </c>
      <c r="O552" s="89">
        <f t="shared" ref="O552" si="1503">+N552+O551</f>
        <v>86676</v>
      </c>
      <c r="P552" s="111">
        <f t="shared" ref="P552" si="1504">+Q552-Q551</f>
        <v>1036</v>
      </c>
      <c r="Q552" s="57">
        <v>1058670</v>
      </c>
      <c r="R552" s="48">
        <v>1461</v>
      </c>
      <c r="S552" s="118"/>
      <c r="T552" s="57">
        <v>16072</v>
      </c>
      <c r="U552" s="78"/>
      <c r="W552" s="1">
        <f t="shared" ref="W552" si="1505">+B552</f>
        <v>44375</v>
      </c>
      <c r="X552" s="122">
        <f t="shared" ref="X552" si="1506">+G552</f>
        <v>18</v>
      </c>
      <c r="Y552">
        <f t="shared" ref="Y552" si="1507">+H552</f>
        <v>91771</v>
      </c>
      <c r="Z552" s="123">
        <f t="shared" ref="Z552" si="1508">+B552</f>
        <v>44375</v>
      </c>
      <c r="AA552">
        <f t="shared" ref="AA552" si="1509">+L552</f>
        <v>0</v>
      </c>
      <c r="AB552">
        <f t="shared" ref="AB552" si="1510">+M552</f>
        <v>4636</v>
      </c>
      <c r="AC552">
        <v>26</v>
      </c>
      <c r="AE552" s="1">
        <f t="shared" si="1188"/>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11">+H552+G553</f>
        <v>91780</v>
      </c>
      <c r="I553" s="89">
        <f t="shared" ref="I553" si="1512">+H553-M553-O553</f>
        <v>455</v>
      </c>
      <c r="J553" s="48">
        <v>-1</v>
      </c>
      <c r="K553" s="56">
        <f t="shared" ref="K553" si="1513">+J553+K552</f>
        <v>11</v>
      </c>
      <c r="L553" s="48">
        <v>0</v>
      </c>
      <c r="M553" s="89">
        <f t="shared" ref="M553" si="1514">+L553+M552</f>
        <v>4636</v>
      </c>
      <c r="N553" s="48">
        <v>13</v>
      </c>
      <c r="O553" s="89">
        <f t="shared" ref="O553" si="1515">+N553+O552</f>
        <v>86689</v>
      </c>
      <c r="P553" s="111">
        <f t="shared" ref="P553" si="1516">+Q553-Q552</f>
        <v>835</v>
      </c>
      <c r="Q553" s="57">
        <v>1059505</v>
      </c>
      <c r="R553" s="48">
        <v>1863</v>
      </c>
      <c r="S553" s="118"/>
      <c r="T553" s="57">
        <v>15044</v>
      </c>
      <c r="U553" s="78"/>
      <c r="W553" s="1">
        <f t="shared" ref="W553" si="1517">+B553</f>
        <v>44376</v>
      </c>
      <c r="X553" s="122">
        <f t="shared" ref="X553" si="1518">+G553</f>
        <v>9</v>
      </c>
      <c r="Y553">
        <f t="shared" ref="Y553" si="1519">+H553</f>
        <v>91780</v>
      </c>
      <c r="Z553" s="123">
        <f t="shared" ref="Z553" si="1520">+B553</f>
        <v>44376</v>
      </c>
      <c r="AA553">
        <f t="shared" ref="AA553" si="1521">+L553</f>
        <v>0</v>
      </c>
      <c r="AB553">
        <f t="shared" ref="AB553" si="1522">+M553</f>
        <v>4636</v>
      </c>
      <c r="AC553">
        <v>26</v>
      </c>
      <c r="AE553" s="1">
        <f t="shared" si="1188"/>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23">+H553+G554</f>
        <v>91792</v>
      </c>
      <c r="I554" s="89">
        <f t="shared" ref="I554" si="1524">+H554-M554-O554</f>
        <v>438</v>
      </c>
      <c r="J554" s="48">
        <v>-3</v>
      </c>
      <c r="K554" s="56">
        <f t="shared" ref="K554" si="1525">+J554+K553</f>
        <v>8</v>
      </c>
      <c r="L554" s="48">
        <v>0</v>
      </c>
      <c r="M554" s="89">
        <f t="shared" ref="M554" si="1526">+L554+M553</f>
        <v>4636</v>
      </c>
      <c r="N554" s="48">
        <v>29</v>
      </c>
      <c r="O554" s="89">
        <f t="shared" ref="O554" si="1527">+N554+O553</f>
        <v>86718</v>
      </c>
      <c r="P554" s="111">
        <f t="shared" ref="P554" si="1528">+Q554-Q553</f>
        <v>551</v>
      </c>
      <c r="Q554" s="57">
        <v>1060056</v>
      </c>
      <c r="R554" s="48">
        <v>2633</v>
      </c>
      <c r="S554" s="118"/>
      <c r="T554" s="57">
        <v>12959</v>
      </c>
      <c r="U554" s="78"/>
      <c r="W554" s="1">
        <f t="shared" ref="W554" si="1529">+B554</f>
        <v>44377</v>
      </c>
      <c r="X554" s="122">
        <f t="shared" ref="X554" si="1530">+G554</f>
        <v>12</v>
      </c>
      <c r="Y554">
        <f t="shared" ref="Y554" si="1531">+H554</f>
        <v>91792</v>
      </c>
      <c r="Z554" s="123">
        <f t="shared" ref="Z554" si="1532">+B554</f>
        <v>44377</v>
      </c>
      <c r="AA554">
        <f t="shared" ref="AA554" si="1533">+L554</f>
        <v>0</v>
      </c>
      <c r="AB554">
        <f t="shared" ref="AB554" si="1534">+M554</f>
        <v>4636</v>
      </c>
      <c r="AC554">
        <v>26</v>
      </c>
      <c r="AE554" s="1">
        <f t="shared" si="1188"/>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35">+H554+G555</f>
        <v>91810</v>
      </c>
      <c r="I555" s="89">
        <f t="shared" ref="I555" si="1536">+H555-M555-O555</f>
        <v>436</v>
      </c>
      <c r="J555" s="48">
        <v>0</v>
      </c>
      <c r="K555" s="56">
        <f t="shared" ref="K555" si="1537">+J555+K554</f>
        <v>8</v>
      </c>
      <c r="L555" s="48">
        <v>0</v>
      </c>
      <c r="M555" s="89">
        <f t="shared" ref="M555" si="1538">+L555+M554</f>
        <v>4636</v>
      </c>
      <c r="N555" s="48">
        <v>20</v>
      </c>
      <c r="O555" s="89">
        <f t="shared" ref="O555" si="1539">+N555+O554</f>
        <v>86738</v>
      </c>
      <c r="P555" s="111">
        <f t="shared" ref="P555" si="1540">+Q555-Q554</f>
        <v>467</v>
      </c>
      <c r="Q555" s="57">
        <v>1060523</v>
      </c>
      <c r="R555" s="48">
        <v>1722</v>
      </c>
      <c r="S555" s="118"/>
      <c r="T555" s="57">
        <v>11703</v>
      </c>
      <c r="U555" s="78"/>
      <c r="W555" s="1">
        <f t="shared" ref="W555" si="1541">+B555</f>
        <v>44378</v>
      </c>
      <c r="X555" s="122">
        <f t="shared" ref="X555" si="1542">+G555</f>
        <v>18</v>
      </c>
      <c r="Y555">
        <f t="shared" ref="Y555" si="1543">+H555</f>
        <v>91810</v>
      </c>
      <c r="Z555" s="123">
        <f t="shared" ref="Z555" si="1544">+B555</f>
        <v>44378</v>
      </c>
      <c r="AA555">
        <f t="shared" ref="AA555" si="1545">+L555</f>
        <v>0</v>
      </c>
      <c r="AB555">
        <f t="shared" ref="AB555" si="1546">+M555</f>
        <v>4636</v>
      </c>
      <c r="AC555">
        <v>26</v>
      </c>
      <c r="AE555" s="1">
        <f t="shared" ref="AE555:AE618" si="1547">+B555</f>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8">+H555+G556</f>
        <v>91833</v>
      </c>
      <c r="I556" s="89">
        <f t="shared" ref="I556" si="1549">+H556-M556-O556</f>
        <v>431</v>
      </c>
      <c r="J556" s="48">
        <v>0</v>
      </c>
      <c r="K556" s="56">
        <f t="shared" ref="K556" si="1550">+J556+K555</f>
        <v>8</v>
      </c>
      <c r="L556" s="48">
        <v>0</v>
      </c>
      <c r="M556" s="89">
        <f t="shared" ref="M556" si="1551">+L556+M555</f>
        <v>4636</v>
      </c>
      <c r="N556" s="48">
        <v>28</v>
      </c>
      <c r="O556" s="89">
        <f t="shared" ref="O556" si="1552">+N556+O555</f>
        <v>86766</v>
      </c>
      <c r="P556" s="111">
        <f t="shared" ref="P556" si="1553">+Q556-Q555</f>
        <v>789</v>
      </c>
      <c r="Q556" s="57">
        <v>1061312</v>
      </c>
      <c r="R556" s="48">
        <v>394</v>
      </c>
      <c r="S556" s="118"/>
      <c r="T556" s="57">
        <v>12098</v>
      </c>
      <c r="U556" s="78"/>
      <c r="W556" s="1">
        <f t="shared" ref="W556" si="1554">+B556</f>
        <v>44379</v>
      </c>
      <c r="X556" s="122">
        <f t="shared" ref="X556" si="1555">+G556</f>
        <v>23</v>
      </c>
      <c r="Y556">
        <f t="shared" ref="Y556" si="1556">+H556</f>
        <v>91833</v>
      </c>
      <c r="Z556" s="123">
        <f t="shared" ref="Z556" si="1557">+B556</f>
        <v>44379</v>
      </c>
      <c r="AA556">
        <f t="shared" ref="AA556" si="1558">+L556</f>
        <v>0</v>
      </c>
      <c r="AB556">
        <f t="shared" ref="AB556" si="1559">+M556</f>
        <v>4636</v>
      </c>
      <c r="AC556">
        <v>26</v>
      </c>
      <c r="AE556" s="1">
        <f t="shared" si="1547"/>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60">+H556+G557</f>
        <v>91847</v>
      </c>
      <c r="I557" s="89">
        <f t="shared" ref="I557" si="1561">+H557-M557-O557</f>
        <v>428</v>
      </c>
      <c r="J557" s="48">
        <v>0</v>
      </c>
      <c r="K557" s="56">
        <f t="shared" ref="K557" si="1562">+J557+K556</f>
        <v>8</v>
      </c>
      <c r="L557" s="48">
        <v>0</v>
      </c>
      <c r="M557" s="89">
        <f t="shared" ref="M557" si="1563">+L557+M556</f>
        <v>4636</v>
      </c>
      <c r="N557" s="48">
        <v>17</v>
      </c>
      <c r="O557" s="89">
        <f t="shared" ref="O557" si="1564">+N557+O556</f>
        <v>86783</v>
      </c>
      <c r="P557" s="111">
        <f t="shared" ref="P557" si="1565">+Q557-Q556</f>
        <v>240</v>
      </c>
      <c r="Q557" s="57">
        <v>1061552</v>
      </c>
      <c r="R557" s="48">
        <v>3981</v>
      </c>
      <c r="S557" s="118"/>
      <c r="T557" s="57">
        <v>8356</v>
      </c>
      <c r="U557" s="78"/>
      <c r="W557" s="1">
        <f t="shared" ref="W557" si="1566">+B557</f>
        <v>44380</v>
      </c>
      <c r="X557" s="122">
        <f t="shared" ref="X557" si="1567">+G557</f>
        <v>14</v>
      </c>
      <c r="Y557">
        <f t="shared" ref="Y557" si="1568">+H557</f>
        <v>91847</v>
      </c>
      <c r="Z557" s="123">
        <f t="shared" ref="Z557" si="1569">+B557</f>
        <v>44380</v>
      </c>
      <c r="AA557">
        <f t="shared" ref="AA557" si="1570">+L557</f>
        <v>0</v>
      </c>
      <c r="AB557">
        <f t="shared" ref="AB557" si="1571">+M557</f>
        <v>4636</v>
      </c>
      <c r="AC557">
        <v>26</v>
      </c>
      <c r="AE557" s="1">
        <f t="shared" si="1547"/>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72">+H557+G558</f>
        <v>91869</v>
      </c>
      <c r="I558" s="89">
        <f t="shared" ref="I558" si="1573">+H558-M558-O558</f>
        <v>429</v>
      </c>
      <c r="J558" s="48">
        <v>-2</v>
      </c>
      <c r="K558" s="56">
        <f t="shared" ref="K558" si="1574">+J558+K557</f>
        <v>6</v>
      </c>
      <c r="L558" s="48">
        <v>0</v>
      </c>
      <c r="M558" s="89">
        <f t="shared" ref="M558" si="1575">+L558+M557</f>
        <v>4636</v>
      </c>
      <c r="N558" s="48">
        <v>21</v>
      </c>
      <c r="O558" s="89">
        <f t="shared" ref="O558" si="1576">+N558+O557</f>
        <v>86804</v>
      </c>
      <c r="P558" s="111">
        <f t="shared" ref="P558" si="1577">+Q558-Q557</f>
        <v>310</v>
      </c>
      <c r="Q558" s="57">
        <v>1061862</v>
      </c>
      <c r="R558" s="48">
        <v>431</v>
      </c>
      <c r="S558" s="118"/>
      <c r="T558" s="57">
        <v>8234</v>
      </c>
      <c r="U558" s="78"/>
      <c r="W558" s="1">
        <f t="shared" ref="W558" si="1578">+B558</f>
        <v>44381</v>
      </c>
      <c r="X558" s="122">
        <f t="shared" ref="X558" si="1579">+G558</f>
        <v>22</v>
      </c>
      <c r="Y558">
        <f t="shared" ref="Y558" si="1580">+H558</f>
        <v>91869</v>
      </c>
      <c r="Z558" s="123">
        <f t="shared" ref="Z558" si="1581">+B558</f>
        <v>44381</v>
      </c>
      <c r="AA558">
        <f t="shared" ref="AA558" si="1582">+L558</f>
        <v>0</v>
      </c>
      <c r="AB558">
        <f t="shared" ref="AB558" si="1583">+M558</f>
        <v>4636</v>
      </c>
      <c r="AC558">
        <v>26</v>
      </c>
      <c r="AE558" s="1">
        <f t="shared" si="1547"/>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84">+H558+G559</f>
        <v>91892</v>
      </c>
      <c r="I559" s="89">
        <f t="shared" ref="I559" si="1585">+H559-M559-O559</f>
        <v>418</v>
      </c>
      <c r="J559" s="48">
        <v>-1</v>
      </c>
      <c r="K559" s="56">
        <f t="shared" ref="K559" si="1586">+J559+K558</f>
        <v>5</v>
      </c>
      <c r="L559" s="48">
        <v>0</v>
      </c>
      <c r="M559" s="89">
        <f t="shared" ref="M559" si="1587">+L559+M558</f>
        <v>4636</v>
      </c>
      <c r="N559" s="48">
        <v>34</v>
      </c>
      <c r="O559" s="89">
        <f t="shared" ref="O559" si="1588">+N559+O558</f>
        <v>86838</v>
      </c>
      <c r="P559" s="111">
        <f t="shared" ref="P559" si="1589">+Q559-Q558</f>
        <v>672</v>
      </c>
      <c r="Q559" s="57">
        <v>1062534</v>
      </c>
      <c r="R559" s="48">
        <v>806</v>
      </c>
      <c r="S559" s="118"/>
      <c r="T559" s="57">
        <v>8099</v>
      </c>
      <c r="U559" s="78"/>
      <c r="W559" s="1">
        <f t="shared" ref="W559" si="1590">+B559</f>
        <v>44382</v>
      </c>
      <c r="X559" s="122">
        <f t="shared" ref="X559" si="1591">+G559</f>
        <v>23</v>
      </c>
      <c r="Y559">
        <f t="shared" ref="Y559" si="1592">+H559</f>
        <v>91892</v>
      </c>
      <c r="Z559" s="123">
        <f t="shared" ref="Z559" si="1593">+B559</f>
        <v>44382</v>
      </c>
      <c r="AA559">
        <f t="shared" ref="AA559" si="1594">+L559</f>
        <v>0</v>
      </c>
      <c r="AB559">
        <f t="shared" ref="AB559" si="1595">+M559</f>
        <v>4636</v>
      </c>
      <c r="AC559">
        <v>26</v>
      </c>
      <c r="AE559" s="1">
        <f t="shared" si="1547"/>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96">+H559+G560</f>
        <v>91949</v>
      </c>
      <c r="I560" s="89">
        <f t="shared" ref="I560" si="1597">+H560-M560-O560</f>
        <v>458</v>
      </c>
      <c r="J560" s="48">
        <v>0</v>
      </c>
      <c r="K560" s="56">
        <f t="shared" ref="K560:K563" si="1598">+J560+K559</f>
        <v>5</v>
      </c>
      <c r="L560" s="48">
        <v>0</v>
      </c>
      <c r="M560" s="89">
        <f t="shared" ref="M560" si="1599">+L560+M559</f>
        <v>4636</v>
      </c>
      <c r="N560" s="48">
        <v>17</v>
      </c>
      <c r="O560" s="89">
        <f t="shared" ref="O560" si="1600">+N560+O559</f>
        <v>86855</v>
      </c>
      <c r="P560" s="111">
        <f t="shared" ref="P560" si="1601">+Q560-Q559</f>
        <v>742</v>
      </c>
      <c r="Q560" s="57">
        <v>1063276</v>
      </c>
      <c r="R560" s="48">
        <v>742</v>
      </c>
      <c r="S560" s="118"/>
      <c r="T560" s="57">
        <v>8097</v>
      </c>
      <c r="U560" s="78"/>
      <c r="W560" s="1">
        <f t="shared" ref="W560" si="1602">+B560</f>
        <v>44383</v>
      </c>
      <c r="X560" s="122">
        <f t="shared" ref="X560" si="1603">+G560</f>
        <v>57</v>
      </c>
      <c r="Y560">
        <f t="shared" ref="Y560" si="1604">+H560</f>
        <v>91949</v>
      </c>
      <c r="Z560" s="123">
        <f t="shared" ref="Z560" si="1605">+B560</f>
        <v>44383</v>
      </c>
      <c r="AA560">
        <f t="shared" ref="AA560" si="1606">+L560</f>
        <v>0</v>
      </c>
      <c r="AB560">
        <f t="shared" ref="AB560" si="1607">+M560</f>
        <v>4636</v>
      </c>
      <c r="AC560">
        <v>26</v>
      </c>
      <c r="AE560" s="1">
        <f t="shared" si="1547"/>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8">+H560+G561</f>
        <v>91966</v>
      </c>
      <c r="I561" s="89">
        <f t="shared" ref="I561" si="1609">+H561-M561-O561</f>
        <v>447</v>
      </c>
      <c r="J561" s="48">
        <v>0</v>
      </c>
      <c r="K561" s="56">
        <f t="shared" si="1598"/>
        <v>5</v>
      </c>
      <c r="L561" s="48">
        <v>0</v>
      </c>
      <c r="M561" s="89">
        <f t="shared" ref="M561" si="1610">+L561+M560</f>
        <v>4636</v>
      </c>
      <c r="N561" s="48">
        <v>28</v>
      </c>
      <c r="O561" s="89">
        <f t="shared" ref="O561" si="1611">+N561+O560</f>
        <v>86883</v>
      </c>
      <c r="P561" s="111">
        <f t="shared" ref="P561" si="1612">+Q561-Q560</f>
        <v>875</v>
      </c>
      <c r="Q561" s="57">
        <v>1064151</v>
      </c>
      <c r="R561" s="48">
        <v>805</v>
      </c>
      <c r="S561" s="118"/>
      <c r="T561" s="57">
        <v>8167</v>
      </c>
      <c r="U561" s="78"/>
      <c r="W561" s="1">
        <f t="shared" ref="W561" si="1613">+B561</f>
        <v>44384</v>
      </c>
      <c r="X561" s="122">
        <f t="shared" ref="X561" si="1614">+G561</f>
        <v>17</v>
      </c>
      <c r="Y561">
        <f t="shared" ref="Y561" si="1615">+H561</f>
        <v>91966</v>
      </c>
      <c r="Z561" s="123">
        <f t="shared" ref="Z561" si="1616">+B561</f>
        <v>44384</v>
      </c>
      <c r="AA561">
        <f t="shared" ref="AA561" si="1617">+L561</f>
        <v>0</v>
      </c>
      <c r="AB561">
        <f t="shared" ref="AB561" si="1618">+M561</f>
        <v>4636</v>
      </c>
      <c r="AC561">
        <v>26</v>
      </c>
      <c r="AE561" s="1">
        <f t="shared" si="1547"/>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9">+H561+G562</f>
        <v>91989</v>
      </c>
      <c r="I562" s="89">
        <f t="shared" ref="I562" si="1620">+H562-M562-O562</f>
        <v>451</v>
      </c>
      <c r="J562" s="48">
        <v>-1</v>
      </c>
      <c r="K562" s="56">
        <f t="shared" si="1598"/>
        <v>4</v>
      </c>
      <c r="L562" s="48">
        <v>0</v>
      </c>
      <c r="M562" s="89">
        <f t="shared" ref="M562" si="1621">+L562+M561</f>
        <v>4636</v>
      </c>
      <c r="N562" s="48">
        <v>19</v>
      </c>
      <c r="O562" s="89">
        <f t="shared" ref="O562" si="1622">+N562+O561</f>
        <v>86902</v>
      </c>
      <c r="P562" s="111">
        <f t="shared" ref="P562" si="1623">+Q562-Q561</f>
        <v>984</v>
      </c>
      <c r="Q562" s="57">
        <v>1065135</v>
      </c>
      <c r="R562" s="48">
        <v>1173</v>
      </c>
      <c r="S562" s="118"/>
      <c r="T562" s="57">
        <v>7977</v>
      </c>
      <c r="U562" s="78"/>
      <c r="W562" s="1">
        <f t="shared" ref="W562" si="1624">+B562</f>
        <v>44385</v>
      </c>
      <c r="X562" s="122">
        <f t="shared" ref="X562" si="1625">+G562</f>
        <v>23</v>
      </c>
      <c r="Y562">
        <f t="shared" ref="Y562" si="1626">+H562</f>
        <v>91989</v>
      </c>
      <c r="Z562" s="123">
        <f t="shared" ref="Z562" si="1627">+B562</f>
        <v>44385</v>
      </c>
      <c r="AA562">
        <f t="shared" ref="AA562" si="1628">+L562</f>
        <v>0</v>
      </c>
      <c r="AB562">
        <f t="shared" ref="AB562" si="1629">+M562</f>
        <v>4636</v>
      </c>
      <c r="AC562">
        <v>26</v>
      </c>
      <c r="AE562" s="1">
        <f t="shared" si="1547"/>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30">+H562+G563</f>
        <v>92015</v>
      </c>
      <c r="I563" s="89">
        <f t="shared" ref="I563" si="1631">+H563-M563-O563</f>
        <v>461</v>
      </c>
      <c r="J563" s="48">
        <v>0</v>
      </c>
      <c r="K563" s="56">
        <f t="shared" si="1598"/>
        <v>4</v>
      </c>
      <c r="L563" s="48">
        <v>0</v>
      </c>
      <c r="M563" s="89">
        <f t="shared" ref="M563" si="1632">+L563+M562</f>
        <v>4636</v>
      </c>
      <c r="N563" s="48">
        <v>16</v>
      </c>
      <c r="O563" s="89">
        <f t="shared" ref="O563" si="1633">+N563+O562</f>
        <v>86918</v>
      </c>
      <c r="P563" s="111">
        <f t="shared" ref="P563" si="1634">+Q563-Q562</f>
        <v>737</v>
      </c>
      <c r="Q563" s="57">
        <v>1065872</v>
      </c>
      <c r="R563" s="48">
        <v>1025</v>
      </c>
      <c r="S563" s="118"/>
      <c r="T563" s="57">
        <v>7689</v>
      </c>
      <c r="U563" s="78"/>
      <c r="W563" s="1">
        <f t="shared" ref="W563" si="1635">+B563</f>
        <v>44386</v>
      </c>
      <c r="X563" s="122">
        <f t="shared" ref="X563" si="1636">+G563</f>
        <v>26</v>
      </c>
      <c r="Y563">
        <f t="shared" ref="Y563" si="1637">+H563</f>
        <v>92015</v>
      </c>
      <c r="Z563" s="123">
        <f t="shared" ref="Z563" si="1638">+B563</f>
        <v>44386</v>
      </c>
      <c r="AA563">
        <f t="shared" ref="AA563" si="1639">+L563</f>
        <v>0</v>
      </c>
      <c r="AB563">
        <f t="shared" ref="AB563" si="1640">+M563</f>
        <v>4636</v>
      </c>
      <c r="AC563">
        <v>26</v>
      </c>
      <c r="AE563" s="1">
        <f t="shared" si="1547"/>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41">+H563+G564</f>
        <v>92039</v>
      </c>
      <c r="I564" s="89">
        <f t="shared" ref="I564" si="1642">+H564-M564-O564</f>
        <v>466</v>
      </c>
      <c r="J564" s="48">
        <v>-1</v>
      </c>
      <c r="K564" s="56">
        <f t="shared" ref="K564" si="1643">+J564+K563</f>
        <v>3</v>
      </c>
      <c r="L564" s="48">
        <v>0</v>
      </c>
      <c r="M564" s="89">
        <f t="shared" ref="M564" si="1644">+L564+M563</f>
        <v>4636</v>
      </c>
      <c r="N564" s="48">
        <v>19</v>
      </c>
      <c r="O564" s="89">
        <f t="shared" ref="O564" si="1645">+N564+O563</f>
        <v>86937</v>
      </c>
      <c r="P564" s="111">
        <f t="shared" ref="P564" si="1646">+Q564-Q563</f>
        <v>396</v>
      </c>
      <c r="Q564" s="57">
        <v>1066268</v>
      </c>
      <c r="R564" s="48">
        <v>559</v>
      </c>
      <c r="S564" s="118"/>
      <c r="T564" s="57">
        <v>7525</v>
      </c>
      <c r="U564" s="78"/>
      <c r="W564" s="1">
        <f t="shared" ref="W564" si="1647">+B564</f>
        <v>44387</v>
      </c>
      <c r="X564" s="122">
        <f t="shared" ref="X564" si="1648">+G564</f>
        <v>24</v>
      </c>
      <c r="Y564">
        <f t="shared" ref="Y564" si="1649">+H564</f>
        <v>92039</v>
      </c>
      <c r="Z564" s="123">
        <f t="shared" ref="Z564" si="1650">+B564</f>
        <v>44387</v>
      </c>
      <c r="AA564">
        <f t="shared" ref="AA564" si="1651">+L564</f>
        <v>0</v>
      </c>
      <c r="AB564">
        <f t="shared" ref="AB564" si="1652">+M564</f>
        <v>4636</v>
      </c>
      <c r="AC564">
        <v>26</v>
      </c>
      <c r="AE564" s="1">
        <f t="shared" si="1547"/>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53">+H564+G565</f>
        <v>92066</v>
      </c>
      <c r="I565" s="89">
        <f t="shared" ref="I565" si="1654">+H565-M565-O565</f>
        <v>478</v>
      </c>
      <c r="J565" s="48">
        <v>0</v>
      </c>
      <c r="K565" s="56">
        <f t="shared" ref="K565" si="1655">+J565+K564</f>
        <v>3</v>
      </c>
      <c r="L565" s="48">
        <v>0</v>
      </c>
      <c r="M565" s="89">
        <f t="shared" ref="M565" si="1656">+L565+M564</f>
        <v>4636</v>
      </c>
      <c r="N565" s="48">
        <v>15</v>
      </c>
      <c r="O565" s="89">
        <f t="shared" ref="O565" si="1657">+N565+O564</f>
        <v>86952</v>
      </c>
      <c r="P565" s="111">
        <f t="shared" ref="P565" si="1658">+Q565-Q564</f>
        <v>494</v>
      </c>
      <c r="Q565" s="57">
        <v>1066762</v>
      </c>
      <c r="R565" s="48">
        <v>669</v>
      </c>
      <c r="S565" s="118"/>
      <c r="T565" s="57">
        <v>7349</v>
      </c>
      <c r="U565" s="78"/>
      <c r="W565" s="1">
        <f t="shared" ref="W565" si="1659">+B565</f>
        <v>44388</v>
      </c>
      <c r="X565" s="122">
        <f t="shared" ref="X565" si="1660">+G565</f>
        <v>27</v>
      </c>
      <c r="Y565">
        <f t="shared" ref="Y565" si="1661">+H565</f>
        <v>92066</v>
      </c>
      <c r="Z565" s="123">
        <f t="shared" ref="Z565" si="1662">+B565</f>
        <v>44388</v>
      </c>
      <c r="AA565">
        <f t="shared" ref="AA565" si="1663">+L565</f>
        <v>0</v>
      </c>
      <c r="AB565">
        <f t="shared" ref="AB565" si="1664">+M565</f>
        <v>4636</v>
      </c>
      <c r="AC565">
        <v>26</v>
      </c>
      <c r="AE565" s="1">
        <f t="shared" si="1547"/>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65">+H565+G566</f>
        <v>92095</v>
      </c>
      <c r="I566" s="89">
        <f t="shared" ref="I566" si="1666">+H566-M566-O566</f>
        <v>492</v>
      </c>
      <c r="J566" s="48">
        <v>0</v>
      </c>
      <c r="K566" s="56">
        <f t="shared" ref="K566" si="1667">+J566+K565</f>
        <v>3</v>
      </c>
      <c r="L566" s="48">
        <v>0</v>
      </c>
      <c r="M566" s="89">
        <f t="shared" ref="M566" si="1668">+L566+M565</f>
        <v>4636</v>
      </c>
      <c r="N566" s="48">
        <v>15</v>
      </c>
      <c r="O566" s="89">
        <f t="shared" ref="O566" si="1669">+N566+O565</f>
        <v>86967</v>
      </c>
      <c r="P566" s="111">
        <f t="shared" ref="P566" si="1670">+Q566-Q565</f>
        <v>412</v>
      </c>
      <c r="Q566" s="57">
        <v>1067174</v>
      </c>
      <c r="R566" s="48">
        <v>331</v>
      </c>
      <c r="S566" s="118"/>
      <c r="T566" s="57">
        <v>7430</v>
      </c>
      <c r="U566" s="78"/>
      <c r="W566" s="1">
        <f t="shared" ref="W566" si="1671">+B566</f>
        <v>44389</v>
      </c>
      <c r="X566" s="122">
        <f t="shared" ref="X566" si="1672">+G566</f>
        <v>29</v>
      </c>
      <c r="Y566">
        <f t="shared" ref="Y566" si="1673">+H566</f>
        <v>92095</v>
      </c>
      <c r="Z566" s="123">
        <f t="shared" ref="Z566" si="1674">+B566</f>
        <v>44389</v>
      </c>
      <c r="AA566">
        <f t="shared" ref="AA566" si="1675">+L566</f>
        <v>0</v>
      </c>
      <c r="AB566">
        <f t="shared" ref="AB566" si="1676">+M566</f>
        <v>4636</v>
      </c>
      <c r="AC566">
        <v>26</v>
      </c>
      <c r="AE566" s="1">
        <f t="shared" si="1547"/>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77">+H566+G567</f>
        <v>92119</v>
      </c>
      <c r="I567" s="89">
        <f t="shared" ref="I567" si="1678">+H567-M567-O567</f>
        <v>501</v>
      </c>
      <c r="J567" s="48">
        <v>1</v>
      </c>
      <c r="K567" s="56">
        <f t="shared" ref="K567:K569" si="1679">+J567+K566</f>
        <v>4</v>
      </c>
      <c r="L567" s="48">
        <v>0</v>
      </c>
      <c r="M567" s="89">
        <f t="shared" ref="M567" si="1680">+L567+M566</f>
        <v>4636</v>
      </c>
      <c r="N567" s="48">
        <v>15</v>
      </c>
      <c r="O567" s="89">
        <f t="shared" ref="O567" si="1681">+N567+O566</f>
        <v>86982</v>
      </c>
      <c r="P567" s="111">
        <f t="shared" ref="P567" si="1682">+Q567-Q566</f>
        <v>501</v>
      </c>
      <c r="Q567" s="57">
        <v>1067675</v>
      </c>
      <c r="R567" s="48">
        <v>542</v>
      </c>
      <c r="S567" s="118"/>
      <c r="T567" s="57">
        <v>7389</v>
      </c>
      <c r="U567" s="78"/>
      <c r="W567" s="1">
        <f t="shared" ref="W567" si="1683">+B567</f>
        <v>44390</v>
      </c>
      <c r="X567" s="122">
        <f t="shared" ref="X567" si="1684">+G567</f>
        <v>24</v>
      </c>
      <c r="Y567">
        <f t="shared" ref="Y567" si="1685">+H567</f>
        <v>92119</v>
      </c>
      <c r="Z567" s="123">
        <f t="shared" ref="Z567" si="1686">+B567</f>
        <v>44390</v>
      </c>
      <c r="AA567">
        <f t="shared" ref="AA567" si="1687">+L567</f>
        <v>0</v>
      </c>
      <c r="AB567">
        <f t="shared" ref="AB567" si="1688">+M567</f>
        <v>4636</v>
      </c>
      <c r="AC567">
        <v>26</v>
      </c>
      <c r="AE567" s="1">
        <f t="shared" si="1547"/>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9">+H567+G568</f>
        <v>92147</v>
      </c>
      <c r="I568" s="89">
        <f t="shared" ref="I568" si="1690">+H568-M568-O568</f>
        <v>506</v>
      </c>
      <c r="J568" s="48">
        <v>0</v>
      </c>
      <c r="K568" s="56">
        <f t="shared" si="1679"/>
        <v>4</v>
      </c>
      <c r="L568" s="48">
        <v>0</v>
      </c>
      <c r="M568" s="89">
        <f t="shared" ref="M568" si="1691">+L568+M567</f>
        <v>4636</v>
      </c>
      <c r="N568" s="48">
        <v>23</v>
      </c>
      <c r="O568" s="89">
        <f t="shared" ref="O568" si="1692">+N568+O567</f>
        <v>87005</v>
      </c>
      <c r="P568" s="111">
        <f t="shared" ref="P568" si="1693">+Q568-Q567</f>
        <v>489</v>
      </c>
      <c r="Q568" s="57">
        <v>1068164</v>
      </c>
      <c r="R568" s="48">
        <v>470</v>
      </c>
      <c r="S568" s="118"/>
      <c r="T568" s="57">
        <v>7378</v>
      </c>
      <c r="U568" s="78"/>
      <c r="W568" s="1">
        <f t="shared" ref="W568" si="1694">+B568</f>
        <v>44391</v>
      </c>
      <c r="X568" s="122">
        <f t="shared" ref="X568" si="1695">+G568</f>
        <v>28</v>
      </c>
      <c r="Y568">
        <f t="shared" ref="Y568" si="1696">+H568</f>
        <v>92147</v>
      </c>
      <c r="Z568" s="123">
        <f t="shared" ref="Z568" si="1697">+B568</f>
        <v>44391</v>
      </c>
      <c r="AA568">
        <f t="shared" ref="AA568" si="1698">+L568</f>
        <v>0</v>
      </c>
      <c r="AB568">
        <f t="shared" ref="AB568" si="1699">+M568</f>
        <v>4636</v>
      </c>
      <c r="AC568">
        <v>26</v>
      </c>
      <c r="AE568" s="1">
        <f t="shared" si="1547"/>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700">+H568+G569</f>
        <v>92183</v>
      </c>
      <c r="I569" s="89">
        <f t="shared" ref="I569" si="1701">+H569-M569-O569</f>
        <v>536</v>
      </c>
      <c r="J569" s="48">
        <v>4</v>
      </c>
      <c r="K569" s="56">
        <f t="shared" si="1679"/>
        <v>8</v>
      </c>
      <c r="L569" s="48">
        <v>0</v>
      </c>
      <c r="M569" s="89">
        <f t="shared" ref="M569" si="1702">+L569+M568</f>
        <v>4636</v>
      </c>
      <c r="N569" s="48">
        <v>6</v>
      </c>
      <c r="O569" s="89">
        <f t="shared" ref="O569" si="1703">+N569+O568</f>
        <v>87011</v>
      </c>
      <c r="P569" s="111">
        <f t="shared" ref="P569" si="1704">+Q569-Q568</f>
        <v>374</v>
      </c>
      <c r="Q569" s="57">
        <v>1068538</v>
      </c>
      <c r="R569" s="48">
        <v>349</v>
      </c>
      <c r="S569" s="118"/>
      <c r="T569" s="57">
        <v>7401</v>
      </c>
      <c r="U569" s="78"/>
      <c r="W569" s="1">
        <f t="shared" ref="W569" si="1705">+B569</f>
        <v>44392</v>
      </c>
      <c r="X569" s="122">
        <f t="shared" ref="X569" si="1706">+G569</f>
        <v>36</v>
      </c>
      <c r="Y569">
        <f t="shared" ref="Y569" si="1707">+H569</f>
        <v>92183</v>
      </c>
      <c r="Z569" s="123">
        <f t="shared" ref="Z569" si="1708">+B569</f>
        <v>44392</v>
      </c>
      <c r="AA569">
        <f t="shared" ref="AA569" si="1709">+L569</f>
        <v>0</v>
      </c>
      <c r="AB569">
        <f t="shared" ref="AB569" si="1710">+M569</f>
        <v>4636</v>
      </c>
      <c r="AC569">
        <v>26</v>
      </c>
      <c r="AE569" s="1">
        <f t="shared" si="1547"/>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11">+H569+G570</f>
        <v>92213</v>
      </c>
      <c r="I570" s="89">
        <f t="shared" ref="I570" si="1712">+H570-M570-O570</f>
        <v>538</v>
      </c>
      <c r="J570" s="48">
        <v>4</v>
      </c>
      <c r="K570" s="56">
        <f t="shared" ref="K570" si="1713">+J570+K569</f>
        <v>12</v>
      </c>
      <c r="L570" s="48">
        <v>0</v>
      </c>
      <c r="M570" s="89">
        <f t="shared" ref="M570" si="1714">+L570+M569</f>
        <v>4636</v>
      </c>
      <c r="N570" s="48">
        <v>28</v>
      </c>
      <c r="O570" s="89">
        <f t="shared" ref="O570" si="1715">+N570+O569</f>
        <v>87039</v>
      </c>
      <c r="P570" s="111">
        <f t="shared" ref="P570" si="1716">+Q570-Q569</f>
        <v>433</v>
      </c>
      <c r="Q570" s="57">
        <v>1068971</v>
      </c>
      <c r="R570" s="48">
        <v>632</v>
      </c>
      <c r="S570" s="118"/>
      <c r="T570" s="57">
        <v>7197</v>
      </c>
      <c r="U570" s="78"/>
      <c r="W570" s="1">
        <f t="shared" ref="W570" si="1717">+B570</f>
        <v>44393</v>
      </c>
      <c r="X570" s="122">
        <f t="shared" ref="X570" si="1718">+G570</f>
        <v>30</v>
      </c>
      <c r="Y570">
        <f t="shared" ref="Y570" si="1719">+H570</f>
        <v>92213</v>
      </c>
      <c r="Z570" s="123">
        <f t="shared" ref="Z570" si="1720">+B570</f>
        <v>44393</v>
      </c>
      <c r="AA570">
        <f t="shared" ref="AA570" si="1721">+L570</f>
        <v>0</v>
      </c>
      <c r="AB570">
        <f t="shared" ref="AB570" si="1722">+M570</f>
        <v>4636</v>
      </c>
      <c r="AC570">
        <v>26</v>
      </c>
      <c r="AE570" s="1">
        <f t="shared" si="1547"/>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23">+H570+G571</f>
        <v>92246</v>
      </c>
      <c r="I571" s="89">
        <f t="shared" ref="I571" si="1724">+H571-M571-O571</f>
        <v>549</v>
      </c>
      <c r="J571" s="48">
        <v>0</v>
      </c>
      <c r="K571" s="56">
        <f t="shared" ref="K571:K572" si="1725">+J571+K570</f>
        <v>12</v>
      </c>
      <c r="L571" s="48">
        <v>0</v>
      </c>
      <c r="M571" s="89">
        <f t="shared" ref="M571" si="1726">+L571+M570</f>
        <v>4636</v>
      </c>
      <c r="N571" s="48">
        <v>22</v>
      </c>
      <c r="O571" s="89">
        <f t="shared" ref="O571" si="1727">+N571+O570</f>
        <v>87061</v>
      </c>
      <c r="P571" s="111">
        <f t="shared" ref="P571" si="1728">+Q571-Q570</f>
        <v>457</v>
      </c>
      <c r="Q571" s="57">
        <v>1069428</v>
      </c>
      <c r="R571" s="48">
        <v>249</v>
      </c>
      <c r="S571" s="118"/>
      <c r="T571" s="57">
        <v>7405</v>
      </c>
      <c r="U571" s="78"/>
      <c r="W571" s="1">
        <f t="shared" ref="W571" si="1729">+B571</f>
        <v>44394</v>
      </c>
      <c r="X571" s="122">
        <f t="shared" ref="X571" si="1730">+G571</f>
        <v>33</v>
      </c>
      <c r="Y571">
        <f t="shared" ref="Y571" si="1731">+H571</f>
        <v>92246</v>
      </c>
      <c r="Z571" s="123">
        <f t="shared" ref="Z571" si="1732">+B571</f>
        <v>44394</v>
      </c>
      <c r="AA571">
        <f t="shared" ref="AA571" si="1733">+L571</f>
        <v>0</v>
      </c>
      <c r="AB571">
        <f t="shared" ref="AB571" si="1734">+M571</f>
        <v>4636</v>
      </c>
      <c r="AC571">
        <v>26</v>
      </c>
      <c r="AE571" s="1">
        <f t="shared" si="1547"/>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35">+H571+G572</f>
        <v>92277</v>
      </c>
      <c r="I572" s="89">
        <f t="shared" ref="I572" si="1736">+H572-M572-O572</f>
        <v>565</v>
      </c>
      <c r="J572" s="48">
        <v>1</v>
      </c>
      <c r="K572" s="56">
        <f t="shared" si="1725"/>
        <v>13</v>
      </c>
      <c r="L572" s="48">
        <v>0</v>
      </c>
      <c r="M572" s="89">
        <f t="shared" ref="M572" si="1737">+L572+M571</f>
        <v>4636</v>
      </c>
      <c r="N572" s="48">
        <v>15</v>
      </c>
      <c r="O572" s="89">
        <f t="shared" ref="O572" si="1738">+N572+O571</f>
        <v>87076</v>
      </c>
      <c r="P572" s="111">
        <f t="shared" ref="P572" si="1739">+Q572-Q571</f>
        <v>620</v>
      </c>
      <c r="Q572" s="57">
        <v>1070048</v>
      </c>
      <c r="R572" s="48">
        <v>381</v>
      </c>
      <c r="S572" s="118"/>
      <c r="T572" s="57">
        <v>7643</v>
      </c>
      <c r="U572" s="78"/>
      <c r="W572" s="1">
        <f t="shared" ref="W572" si="1740">+B572</f>
        <v>44395</v>
      </c>
      <c r="X572" s="122">
        <f t="shared" ref="X572" si="1741">+G572</f>
        <v>31</v>
      </c>
      <c r="Y572">
        <f t="shared" ref="Y572" si="1742">+H572</f>
        <v>92277</v>
      </c>
      <c r="Z572" s="123">
        <f t="shared" ref="Z572" si="1743">+B572</f>
        <v>44395</v>
      </c>
      <c r="AA572">
        <f t="shared" ref="AA572" si="1744">+L572</f>
        <v>0</v>
      </c>
      <c r="AB572">
        <f t="shared" ref="AB572" si="1745">+M572</f>
        <v>4636</v>
      </c>
      <c r="AC572">
        <v>26</v>
      </c>
      <c r="AE572" s="1">
        <f t="shared" si="1547"/>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46">+H572+G573</f>
        <v>92342</v>
      </c>
      <c r="I573" s="89">
        <f t="shared" ref="I573" si="1747">+H573-M573-O573</f>
        <v>608</v>
      </c>
      <c r="J573" s="48">
        <v>1</v>
      </c>
      <c r="K573" s="56">
        <f t="shared" ref="K573" si="1748">+J573+K572</f>
        <v>14</v>
      </c>
      <c r="L573" s="48">
        <v>0</v>
      </c>
      <c r="M573" s="89">
        <f t="shared" ref="M573" si="1749">+L573+M572</f>
        <v>4636</v>
      </c>
      <c r="N573" s="48">
        <v>22</v>
      </c>
      <c r="O573" s="89">
        <f t="shared" ref="O573" si="1750">+N573+O572</f>
        <v>87098</v>
      </c>
      <c r="P573" s="111">
        <f t="shared" ref="P573" si="1751">+Q573-Q572</f>
        <v>769</v>
      </c>
      <c r="Q573" s="57">
        <v>1070817</v>
      </c>
      <c r="R573" s="48">
        <v>685</v>
      </c>
      <c r="S573" s="118"/>
      <c r="T573" s="57">
        <v>7726</v>
      </c>
      <c r="U573" s="78"/>
      <c r="W573" s="1">
        <f t="shared" ref="W573" si="1752">+B573</f>
        <v>44396</v>
      </c>
      <c r="X573" s="122">
        <f t="shared" ref="X573" si="1753">+G573</f>
        <v>65</v>
      </c>
      <c r="Y573">
        <f t="shared" ref="Y573" si="1754">+H573</f>
        <v>92342</v>
      </c>
      <c r="Z573" s="123">
        <f t="shared" ref="Z573" si="1755">+B573</f>
        <v>44396</v>
      </c>
      <c r="AA573">
        <f t="shared" ref="AA573" si="1756">+L573</f>
        <v>0</v>
      </c>
      <c r="AB573">
        <f t="shared" ref="AB573" si="1757">+M573</f>
        <v>4636</v>
      </c>
      <c r="AC573">
        <v>26</v>
      </c>
      <c r="AE573" s="1">
        <f t="shared" si="1547"/>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8">+H573+G574</f>
        <v>92364</v>
      </c>
      <c r="I574" s="89">
        <f t="shared" ref="I574" si="1759">+H574-M574-O574</f>
        <v>602</v>
      </c>
      <c r="J574" s="48">
        <v>1</v>
      </c>
      <c r="K574" s="56">
        <f t="shared" ref="K574" si="1760">+J574+K573</f>
        <v>15</v>
      </c>
      <c r="L574" s="48">
        <v>0</v>
      </c>
      <c r="M574" s="89">
        <f t="shared" ref="M574" si="1761">+L574+M573</f>
        <v>4636</v>
      </c>
      <c r="N574" s="48">
        <v>28</v>
      </c>
      <c r="O574" s="89">
        <f t="shared" ref="O574" si="1762">+N574+O573</f>
        <v>87126</v>
      </c>
      <c r="P574" s="111">
        <f t="shared" ref="P574" si="1763">+Q574-Q573</f>
        <v>789</v>
      </c>
      <c r="Q574" s="57">
        <v>1071606</v>
      </c>
      <c r="R574" s="48">
        <v>398</v>
      </c>
      <c r="S574" s="118"/>
      <c r="T574" s="57">
        <v>8116</v>
      </c>
      <c r="U574" s="78"/>
      <c r="W574" s="1">
        <f t="shared" ref="W574" si="1764">+B574</f>
        <v>44397</v>
      </c>
      <c r="X574" s="122">
        <f t="shared" ref="X574" si="1765">+G574</f>
        <v>22</v>
      </c>
      <c r="Y574">
        <f t="shared" ref="Y574" si="1766">+H574</f>
        <v>92364</v>
      </c>
      <c r="Z574" s="123">
        <f t="shared" ref="Z574" si="1767">+B574</f>
        <v>44397</v>
      </c>
      <c r="AA574">
        <f t="shared" ref="AA574" si="1768">+L574</f>
        <v>0</v>
      </c>
      <c r="AB574">
        <f t="shared" ref="AB574" si="1769">+M574</f>
        <v>4636</v>
      </c>
      <c r="AC574">
        <v>26</v>
      </c>
      <c r="AE574" s="1">
        <f t="shared" si="1547"/>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70">+H574+G575</f>
        <v>92414</v>
      </c>
      <c r="I575" s="89">
        <f t="shared" ref="I575" si="1771">+H575-M575-O575</f>
        <v>638</v>
      </c>
      <c r="J575" s="48">
        <v>1</v>
      </c>
      <c r="K575" s="56">
        <f t="shared" ref="K575" si="1772">+J575+K574</f>
        <v>16</v>
      </c>
      <c r="L575" s="48">
        <v>0</v>
      </c>
      <c r="M575" s="89">
        <f t="shared" ref="M575" si="1773">+L575+M574</f>
        <v>4636</v>
      </c>
      <c r="N575" s="48">
        <v>14</v>
      </c>
      <c r="O575" s="89">
        <f t="shared" ref="O575" si="1774">+N575+O574</f>
        <v>87140</v>
      </c>
      <c r="P575" s="111">
        <f t="shared" ref="P575" si="1775">+Q575-Q574</f>
        <v>778</v>
      </c>
      <c r="Q575" s="57">
        <v>1072384</v>
      </c>
      <c r="R575" s="48">
        <v>317</v>
      </c>
      <c r="S575" s="118"/>
      <c r="T575" s="57">
        <v>8577</v>
      </c>
      <c r="U575" s="78"/>
      <c r="W575" s="1">
        <f t="shared" ref="W575" si="1776">+B575</f>
        <v>44398</v>
      </c>
      <c r="X575" s="122">
        <f t="shared" ref="X575" si="1777">+G575</f>
        <v>50</v>
      </c>
      <c r="Y575">
        <f t="shared" ref="Y575" si="1778">+H575</f>
        <v>92414</v>
      </c>
      <c r="Z575" s="123">
        <f t="shared" ref="Z575" si="1779">+B575</f>
        <v>44398</v>
      </c>
      <c r="AA575">
        <f t="shared" ref="AA575" si="1780">+L575</f>
        <v>0</v>
      </c>
      <c r="AB575">
        <f t="shared" ref="AB575" si="1781">+M575</f>
        <v>4636</v>
      </c>
      <c r="AC575">
        <v>26</v>
      </c>
      <c r="AE575" s="1">
        <f t="shared" si="1547"/>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82">+H575+G576</f>
        <v>92462</v>
      </c>
      <c r="I576" s="89">
        <f t="shared" ref="I576" si="1783">+H576-M576-O576</f>
        <v>663</v>
      </c>
      <c r="J576" s="48">
        <v>1</v>
      </c>
      <c r="K576" s="56">
        <f t="shared" ref="K576" si="1784">+J576+K575</f>
        <v>17</v>
      </c>
      <c r="L576" s="48">
        <v>0</v>
      </c>
      <c r="M576" s="89">
        <f t="shared" ref="M576" si="1785">+L576+M575</f>
        <v>4636</v>
      </c>
      <c r="N576" s="48">
        <v>23</v>
      </c>
      <c r="O576" s="89">
        <f t="shared" ref="O576" si="1786">+N576+O575</f>
        <v>87163</v>
      </c>
      <c r="P576" s="111">
        <f t="shared" ref="P576" si="1787">+Q576-Q575</f>
        <v>528</v>
      </c>
      <c r="Q576" s="57">
        <v>1072912</v>
      </c>
      <c r="R576" s="48">
        <v>363</v>
      </c>
      <c r="S576" s="118"/>
      <c r="T576" s="57">
        <v>8742</v>
      </c>
      <c r="U576" s="78"/>
      <c r="W576" s="1">
        <f t="shared" ref="W576" si="1788">+B576</f>
        <v>44399</v>
      </c>
      <c r="X576" s="122">
        <f t="shared" ref="X576" si="1789">+G576</f>
        <v>48</v>
      </c>
      <c r="Y576">
        <f t="shared" ref="Y576" si="1790">+H576</f>
        <v>92462</v>
      </c>
      <c r="Z576" s="123">
        <f t="shared" ref="Z576" si="1791">+B576</f>
        <v>44399</v>
      </c>
      <c r="AA576">
        <f t="shared" ref="AA576" si="1792">+L576</f>
        <v>0</v>
      </c>
      <c r="AB576">
        <f t="shared" ref="AB576" si="1793">+M576</f>
        <v>4636</v>
      </c>
      <c r="AC576">
        <v>26</v>
      </c>
      <c r="AE576" s="1">
        <f t="shared" si="1547"/>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94">+H576+G577</f>
        <v>92497</v>
      </c>
      <c r="I577" s="89">
        <f t="shared" ref="I577" si="1795">+H577-M577-O577</f>
        <v>681</v>
      </c>
      <c r="J577" s="48">
        <v>-1</v>
      </c>
      <c r="K577" s="56">
        <f t="shared" ref="K577" si="1796">+J577+K576</f>
        <v>16</v>
      </c>
      <c r="L577" s="48">
        <v>0</v>
      </c>
      <c r="M577" s="89">
        <f t="shared" ref="M577" si="1797">+L577+M576</f>
        <v>4636</v>
      </c>
      <c r="N577" s="48">
        <v>17</v>
      </c>
      <c r="O577" s="89">
        <f t="shared" ref="O577" si="1798">+N577+O576</f>
        <v>87180</v>
      </c>
      <c r="P577" s="111">
        <f t="shared" ref="P577" si="1799">+Q577-Q576</f>
        <v>1504</v>
      </c>
      <c r="Q577" s="57">
        <v>1074416</v>
      </c>
      <c r="R577" s="48">
        <v>484</v>
      </c>
      <c r="S577" s="118"/>
      <c r="T577" s="57">
        <v>9761</v>
      </c>
      <c r="U577" s="78"/>
      <c r="W577" s="1">
        <f t="shared" ref="W577" si="1800">+B577</f>
        <v>44400</v>
      </c>
      <c r="X577" s="122">
        <f t="shared" ref="X577" si="1801">+G577</f>
        <v>35</v>
      </c>
      <c r="Y577">
        <f t="shared" ref="Y577" si="1802">+H577</f>
        <v>92497</v>
      </c>
      <c r="Z577" s="123">
        <f t="shared" ref="Z577" si="1803">+B577</f>
        <v>44400</v>
      </c>
      <c r="AA577">
        <f t="shared" ref="AA577" si="1804">+L577</f>
        <v>0</v>
      </c>
      <c r="AB577">
        <f t="shared" ref="AB577" si="1805">+M577</f>
        <v>4636</v>
      </c>
      <c r="AC577">
        <v>26</v>
      </c>
      <c r="AE577" s="1">
        <f t="shared" si="1547"/>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806">+H577+G578</f>
        <v>92529</v>
      </c>
      <c r="I578" s="89">
        <f t="shared" ref="I578" si="1807">+H578-M578-O578</f>
        <v>692</v>
      </c>
      <c r="J578" s="48">
        <v>1</v>
      </c>
      <c r="K578" s="56">
        <f t="shared" ref="K578" si="1808">+J578+K577</f>
        <v>17</v>
      </c>
      <c r="L578" s="48">
        <v>0</v>
      </c>
      <c r="M578" s="89">
        <f t="shared" ref="M578" si="1809">+L578+M577</f>
        <v>4636</v>
      </c>
      <c r="N578" s="48">
        <v>21</v>
      </c>
      <c r="O578" s="89">
        <f t="shared" ref="O578" si="1810">+N578+O577</f>
        <v>87201</v>
      </c>
      <c r="P578" s="111">
        <f t="shared" ref="P578" si="1811">+Q578-Q577</f>
        <v>367</v>
      </c>
      <c r="Q578" s="57">
        <v>1074783</v>
      </c>
      <c r="R578" s="48">
        <v>619</v>
      </c>
      <c r="S578" s="118"/>
      <c r="T578" s="57">
        <v>9509</v>
      </c>
      <c r="U578" s="78"/>
      <c r="W578" s="1">
        <f t="shared" ref="W578" si="1812">+B578</f>
        <v>44401</v>
      </c>
      <c r="X578" s="122">
        <f t="shared" ref="X578" si="1813">+G578</f>
        <v>32</v>
      </c>
      <c r="Y578">
        <f t="shared" ref="Y578" si="1814">+H578</f>
        <v>92529</v>
      </c>
      <c r="Z578" s="123">
        <f t="shared" ref="Z578" si="1815">+B578</f>
        <v>44401</v>
      </c>
      <c r="AA578">
        <f t="shared" ref="AA578" si="1816">+L578</f>
        <v>0</v>
      </c>
      <c r="AB578">
        <f t="shared" ref="AB578" si="1817">+M578</f>
        <v>4636</v>
      </c>
      <c r="AC578">
        <v>26</v>
      </c>
      <c r="AE578" s="1">
        <f t="shared" si="1547"/>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8">+H578+G579</f>
        <v>92605</v>
      </c>
      <c r="I579" s="89">
        <f t="shared" ref="I579" si="1819">+H579-M579-O579</f>
        <v>741</v>
      </c>
      <c r="J579" s="48">
        <v>0</v>
      </c>
      <c r="K579" s="56">
        <f t="shared" ref="K579" si="1820">+J579+K578</f>
        <v>17</v>
      </c>
      <c r="L579" s="48">
        <v>0</v>
      </c>
      <c r="M579" s="89">
        <f t="shared" ref="M579" si="1821">+L579+M578</f>
        <v>4636</v>
      </c>
      <c r="N579" s="48">
        <v>27</v>
      </c>
      <c r="O579" s="89">
        <f t="shared" ref="O579" si="1822">+N579+O578</f>
        <v>87228</v>
      </c>
      <c r="P579" s="111">
        <f t="shared" ref="P579" si="1823">+Q579-Q578</f>
        <v>1169</v>
      </c>
      <c r="Q579" s="57">
        <v>1075952</v>
      </c>
      <c r="R579" s="48">
        <v>688</v>
      </c>
      <c r="S579" s="118"/>
      <c r="T579" s="57">
        <v>9889</v>
      </c>
      <c r="U579" s="78"/>
      <c r="W579" s="1">
        <f t="shared" ref="W579" si="1824">+B579</f>
        <v>44402</v>
      </c>
      <c r="X579" s="122">
        <f t="shared" ref="X579" si="1825">+G579</f>
        <v>76</v>
      </c>
      <c r="Y579">
        <f t="shared" ref="Y579" si="1826">+H579</f>
        <v>92605</v>
      </c>
      <c r="Z579" s="123">
        <f t="shared" ref="Z579" si="1827">+B579</f>
        <v>44402</v>
      </c>
      <c r="AA579">
        <f t="shared" ref="AA579" si="1828">+L579</f>
        <v>0</v>
      </c>
      <c r="AB579">
        <f t="shared" ref="AB579" si="1829">+M579</f>
        <v>4636</v>
      </c>
      <c r="AC579">
        <v>26</v>
      </c>
      <c r="AE579" s="1">
        <f t="shared" si="1547"/>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30">+H579+G580</f>
        <v>92676</v>
      </c>
      <c r="I580" s="89">
        <f t="shared" ref="I580" si="1831">+H580-M580-O580</f>
        <v>795</v>
      </c>
      <c r="J580" s="48">
        <v>3</v>
      </c>
      <c r="K580" s="56">
        <f t="shared" ref="K580" si="1832">+J580+K579</f>
        <v>20</v>
      </c>
      <c r="L580" s="48">
        <v>0</v>
      </c>
      <c r="M580" s="89">
        <f t="shared" ref="M580" si="1833">+L580+M579</f>
        <v>4636</v>
      </c>
      <c r="N580" s="48">
        <v>17</v>
      </c>
      <c r="O580" s="89">
        <f t="shared" ref="O580" si="1834">+N580+O579</f>
        <v>87245</v>
      </c>
      <c r="P580" s="111">
        <f t="shared" ref="P580" si="1835">+Q580-Q579</f>
        <v>1388</v>
      </c>
      <c r="Q580" s="57">
        <v>1077340</v>
      </c>
      <c r="R580" s="48">
        <v>331</v>
      </c>
      <c r="S580" s="118"/>
      <c r="T580" s="57">
        <v>11046</v>
      </c>
      <c r="U580" s="78"/>
      <c r="W580" s="1">
        <f t="shared" ref="W580" si="1836">+B580</f>
        <v>44403</v>
      </c>
      <c r="X580" s="122">
        <f t="shared" ref="X580" si="1837">+G580</f>
        <v>71</v>
      </c>
      <c r="Y580">
        <f t="shared" ref="Y580" si="1838">+H580</f>
        <v>92676</v>
      </c>
      <c r="Z580" s="123">
        <f t="shared" ref="Z580" si="1839">+B580</f>
        <v>44403</v>
      </c>
      <c r="AA580">
        <f t="shared" ref="AA580" si="1840">+L580</f>
        <v>0</v>
      </c>
      <c r="AB580">
        <f t="shared" ref="AB580" si="1841">+M580</f>
        <v>4636</v>
      </c>
      <c r="AC580">
        <v>26</v>
      </c>
      <c r="AE580" s="1">
        <f t="shared" si="1547"/>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42">+H580+G581</f>
        <v>92762</v>
      </c>
      <c r="I581" s="89">
        <f t="shared" ref="I581" si="1843">+H581-M581-O581</f>
        <v>862</v>
      </c>
      <c r="J581" s="48">
        <v>2</v>
      </c>
      <c r="K581" s="56">
        <f t="shared" ref="K581" si="1844">+J581+K580</f>
        <v>22</v>
      </c>
      <c r="L581" s="48">
        <v>0</v>
      </c>
      <c r="M581" s="89">
        <f t="shared" ref="M581" si="1845">+L581+M580</f>
        <v>4636</v>
      </c>
      <c r="N581" s="48">
        <v>19</v>
      </c>
      <c r="O581" s="89">
        <f t="shared" ref="O581" si="1846">+N581+O580</f>
        <v>87264</v>
      </c>
      <c r="P581" s="111">
        <f t="shared" ref="P581" si="1847">+Q581-Q580</f>
        <v>1548</v>
      </c>
      <c r="Q581" s="57">
        <v>1078888</v>
      </c>
      <c r="R581" s="48">
        <v>800</v>
      </c>
      <c r="S581" s="118"/>
      <c r="T581" s="57">
        <v>11794</v>
      </c>
      <c r="U581" s="78"/>
      <c r="W581" s="1">
        <f t="shared" ref="W581" si="1848">+B581</f>
        <v>44404</v>
      </c>
      <c r="X581" s="122">
        <f t="shared" ref="X581" si="1849">+G581</f>
        <v>86</v>
      </c>
      <c r="Y581">
        <f t="shared" ref="Y581" si="1850">+H581</f>
        <v>92762</v>
      </c>
      <c r="Z581" s="123">
        <f t="shared" ref="Z581" si="1851">+B581</f>
        <v>44404</v>
      </c>
      <c r="AA581">
        <f t="shared" ref="AA581" si="1852">+L581</f>
        <v>0</v>
      </c>
      <c r="AB581">
        <f t="shared" ref="AB581" si="1853">+M581</f>
        <v>4636</v>
      </c>
      <c r="AC581">
        <v>26</v>
      </c>
      <c r="AE581" s="1">
        <f t="shared" si="1547"/>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54">+H581+G582</f>
        <v>92811</v>
      </c>
      <c r="I582" s="89">
        <f t="shared" ref="I582" si="1855">+H582-M582-O582</f>
        <v>887</v>
      </c>
      <c r="J582" s="48">
        <v>1</v>
      </c>
      <c r="K582" s="56">
        <f t="shared" ref="K582" si="1856">+J582+K581</f>
        <v>23</v>
      </c>
      <c r="L582" s="48">
        <v>0</v>
      </c>
      <c r="M582" s="89">
        <f t="shared" ref="M582" si="1857">+L582+M581</f>
        <v>4636</v>
      </c>
      <c r="N582" s="48">
        <v>24</v>
      </c>
      <c r="O582" s="89">
        <f t="shared" ref="O582" si="1858">+N582+O581</f>
        <v>87288</v>
      </c>
      <c r="P582" s="111">
        <f t="shared" ref="P582" si="1859">+Q582-Q581</f>
        <v>2598</v>
      </c>
      <c r="Q582" s="57">
        <v>1081486</v>
      </c>
      <c r="R582" s="48">
        <v>382</v>
      </c>
      <c r="S582" s="118"/>
      <c r="T582" s="57">
        <v>14009</v>
      </c>
      <c r="U582" s="78"/>
      <c r="W582" s="1">
        <f t="shared" ref="W582:W583" si="1860">+B582</f>
        <v>44405</v>
      </c>
      <c r="X582" s="122">
        <f t="shared" ref="X582:X583" si="1861">+G582</f>
        <v>49</v>
      </c>
      <c r="Y582">
        <f t="shared" ref="Y582:Y583" si="1862">+H582</f>
        <v>92811</v>
      </c>
      <c r="Z582" s="123">
        <f t="shared" ref="Z582:Z583" si="1863">+B582</f>
        <v>44405</v>
      </c>
      <c r="AA582">
        <f t="shared" ref="AA582:AA583" si="1864">+L582</f>
        <v>0</v>
      </c>
      <c r="AB582">
        <f t="shared" ref="AB582:AB583" si="1865">+M582</f>
        <v>4636</v>
      </c>
      <c r="AC582">
        <v>26</v>
      </c>
      <c r="AE582" s="1">
        <f t="shared" si="1547"/>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66">+H582+G583</f>
        <v>92875</v>
      </c>
      <c r="I583" s="89">
        <f t="shared" ref="I583" si="1867">+H583-M583-O583</f>
        <v>932</v>
      </c>
      <c r="J583" s="48">
        <v>2</v>
      </c>
      <c r="K583" s="56">
        <f t="shared" ref="K583" si="1868">+J583+K582</f>
        <v>25</v>
      </c>
      <c r="L583" s="48">
        <v>0</v>
      </c>
      <c r="M583" s="89">
        <f t="shared" ref="M583" si="1869">+L583+M582</f>
        <v>4636</v>
      </c>
      <c r="N583" s="48">
        <v>19</v>
      </c>
      <c r="O583" s="89">
        <f t="shared" ref="O583" si="1870">+N583+O582</f>
        <v>87307</v>
      </c>
      <c r="P583" s="111">
        <f t="shared" ref="P583" si="1871">+Q583-Q582</f>
        <v>3134</v>
      </c>
      <c r="Q583" s="57">
        <v>1084620</v>
      </c>
      <c r="R583" s="48">
        <v>572</v>
      </c>
      <c r="S583" s="118"/>
      <c r="T583" s="57">
        <v>16569</v>
      </c>
      <c r="U583" s="78"/>
      <c r="W583" s="1">
        <f t="shared" si="1860"/>
        <v>44406</v>
      </c>
      <c r="X583" s="122">
        <f t="shared" si="1861"/>
        <v>64</v>
      </c>
      <c r="Y583">
        <f t="shared" si="1862"/>
        <v>92875</v>
      </c>
      <c r="Z583" s="123">
        <f t="shared" si="1863"/>
        <v>44406</v>
      </c>
      <c r="AA583">
        <f t="shared" si="1864"/>
        <v>0</v>
      </c>
      <c r="AB583">
        <f t="shared" si="1865"/>
        <v>4636</v>
      </c>
      <c r="AC583">
        <v>26</v>
      </c>
      <c r="AE583" s="1">
        <f t="shared" si="1547"/>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72">+H583+G584</f>
        <v>92930</v>
      </c>
      <c r="I584" s="89">
        <f t="shared" ref="I584" si="1873">+H584-M584-O584</f>
        <v>971</v>
      </c>
      <c r="J584" s="48">
        <v>1</v>
      </c>
      <c r="K584" s="56">
        <f t="shared" ref="K584" si="1874">+J584+K583</f>
        <v>26</v>
      </c>
      <c r="L584" s="48">
        <v>0</v>
      </c>
      <c r="M584" s="89">
        <f t="shared" ref="M584" si="1875">+L584+M583</f>
        <v>4636</v>
      </c>
      <c r="N584" s="48">
        <v>16</v>
      </c>
      <c r="O584" s="89">
        <f t="shared" ref="O584" si="1876">+N584+O583</f>
        <v>87323</v>
      </c>
      <c r="P584" s="111">
        <f t="shared" ref="P584" si="1877">+Q584-Q583</f>
        <v>2391</v>
      </c>
      <c r="Q584" s="57">
        <v>1087011</v>
      </c>
      <c r="R584" s="48">
        <v>565</v>
      </c>
      <c r="S584" s="118"/>
      <c r="T584" s="57">
        <v>18395</v>
      </c>
      <c r="U584" s="78"/>
      <c r="W584" s="1">
        <f t="shared" ref="W584" si="1878">+B584</f>
        <v>44407</v>
      </c>
      <c r="X584" s="122">
        <f t="shared" ref="X584" si="1879">+G584</f>
        <v>55</v>
      </c>
      <c r="Y584">
        <f t="shared" ref="Y584" si="1880">+H584</f>
        <v>92930</v>
      </c>
      <c r="Z584" s="123">
        <f t="shared" ref="Z584" si="1881">+B584</f>
        <v>44407</v>
      </c>
      <c r="AA584">
        <f t="shared" ref="AA584" si="1882">+L584</f>
        <v>0</v>
      </c>
      <c r="AB584">
        <f t="shared" ref="AB584" si="1883">+M584</f>
        <v>4636</v>
      </c>
      <c r="AC584">
        <v>26</v>
      </c>
      <c r="AE584" s="1">
        <f t="shared" si="1547"/>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84">+H584+G585</f>
        <v>93005</v>
      </c>
      <c r="I585" s="89">
        <f t="shared" ref="I585" si="1885">+H585-M585-O585</f>
        <v>1022</v>
      </c>
      <c r="J585" s="48">
        <v>-1</v>
      </c>
      <c r="K585" s="56">
        <f t="shared" ref="K585" si="1886">+J585+K584</f>
        <v>25</v>
      </c>
      <c r="L585" s="48">
        <v>0</v>
      </c>
      <c r="M585" s="89">
        <f t="shared" ref="M585" si="1887">+L585+M584</f>
        <v>4636</v>
      </c>
      <c r="N585" s="48">
        <v>24</v>
      </c>
      <c r="O585" s="89">
        <f t="shared" ref="O585" si="1888">+N585+O584</f>
        <v>87347</v>
      </c>
      <c r="P585" s="111">
        <f t="shared" ref="P585" si="1889">+Q585-Q584</f>
        <v>6578</v>
      </c>
      <c r="Q585" s="57">
        <v>1093589</v>
      </c>
      <c r="R585" s="48">
        <v>715</v>
      </c>
      <c r="S585" s="118"/>
      <c r="T585" s="57">
        <v>24257</v>
      </c>
      <c r="U585" s="78"/>
      <c r="W585" s="1">
        <f t="shared" ref="W585" si="1890">+B585</f>
        <v>44408</v>
      </c>
      <c r="X585" s="122">
        <f t="shared" ref="X585" si="1891">+G585</f>
        <v>75</v>
      </c>
      <c r="Y585">
        <f t="shared" ref="Y585" si="1892">+H585</f>
        <v>93005</v>
      </c>
      <c r="Z585" s="123">
        <f t="shared" ref="Z585" si="1893">+B585</f>
        <v>44408</v>
      </c>
      <c r="AA585">
        <f t="shared" ref="AA585" si="1894">+L585</f>
        <v>0</v>
      </c>
      <c r="AB585">
        <f t="shared" ref="AB585" si="1895">+M585</f>
        <v>4636</v>
      </c>
      <c r="AC585">
        <v>26</v>
      </c>
      <c r="AE585" s="1">
        <f t="shared" si="1547"/>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96">+H585+G586</f>
        <v>93103</v>
      </c>
      <c r="I586" s="89">
        <f t="shared" ref="I586" si="1897">+H586-M586-O586</f>
        <v>1091</v>
      </c>
      <c r="J586" s="48">
        <v>-1</v>
      </c>
      <c r="K586" s="56">
        <f t="shared" ref="K586" si="1898">+J586+K585</f>
        <v>24</v>
      </c>
      <c r="L586" s="48">
        <v>0</v>
      </c>
      <c r="M586" s="89">
        <f t="shared" ref="M586" si="1899">+L586+M585</f>
        <v>4636</v>
      </c>
      <c r="N586" s="48">
        <v>29</v>
      </c>
      <c r="O586" s="89">
        <f t="shared" ref="O586" si="1900">+N586+O585</f>
        <v>87376</v>
      </c>
      <c r="P586" s="111">
        <f t="shared" ref="P586" si="1901">+Q586-Q585</f>
        <v>5112</v>
      </c>
      <c r="Q586" s="57">
        <v>1098701</v>
      </c>
      <c r="R586" s="48">
        <v>662</v>
      </c>
      <c r="S586" s="118"/>
      <c r="T586" s="57">
        <v>28648</v>
      </c>
      <c r="U586" s="78"/>
      <c r="W586" s="1">
        <f t="shared" ref="W586" si="1902">+B586</f>
        <v>44409</v>
      </c>
      <c r="X586" s="122">
        <f t="shared" ref="X586" si="1903">+G586</f>
        <v>98</v>
      </c>
      <c r="Y586">
        <f t="shared" ref="Y586" si="1904">+H586</f>
        <v>93103</v>
      </c>
      <c r="Z586" s="123">
        <f t="shared" ref="Z586" si="1905">+B586</f>
        <v>44409</v>
      </c>
      <c r="AA586">
        <f t="shared" ref="AA586" si="1906">+L586</f>
        <v>0</v>
      </c>
      <c r="AB586">
        <f t="shared" ref="AB586" si="1907">+M586</f>
        <v>4636</v>
      </c>
      <c r="AC586">
        <v>26</v>
      </c>
      <c r="AE586" s="1">
        <f t="shared" si="1547"/>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8">+H586+G587</f>
        <v>93193</v>
      </c>
      <c r="I587" s="89">
        <f t="shared" ref="I587" si="1909">+H587-M587-O587</f>
        <v>1157</v>
      </c>
      <c r="J587" s="48">
        <v>0</v>
      </c>
      <c r="K587" s="56">
        <f t="shared" ref="K587" si="1910">+J587+K586</f>
        <v>24</v>
      </c>
      <c r="L587" s="48">
        <v>0</v>
      </c>
      <c r="M587" s="89">
        <f t="shared" ref="M587" si="1911">+L587+M586</f>
        <v>4636</v>
      </c>
      <c r="N587" s="48">
        <v>24</v>
      </c>
      <c r="O587" s="89">
        <f t="shared" ref="O587" si="1912">+N587+O586</f>
        <v>87400</v>
      </c>
      <c r="P587" s="111">
        <f t="shared" ref="P587" si="1913">+Q587-Q586</f>
        <v>3792</v>
      </c>
      <c r="Q587" s="57">
        <v>1102493</v>
      </c>
      <c r="R587" s="48">
        <v>632</v>
      </c>
      <c r="S587" s="118"/>
      <c r="T587" s="57">
        <v>31783</v>
      </c>
      <c r="U587" s="78"/>
      <c r="W587" s="1">
        <f t="shared" ref="W587" si="1914">+B587</f>
        <v>44410</v>
      </c>
      <c r="X587" s="122">
        <f t="shared" ref="X587" si="1915">+G587</f>
        <v>90</v>
      </c>
      <c r="Y587">
        <f t="shared" ref="Y587" si="1916">+H587</f>
        <v>93193</v>
      </c>
      <c r="Z587" s="123">
        <f t="shared" ref="Z587" si="1917">+B587</f>
        <v>44410</v>
      </c>
      <c r="AA587">
        <f t="shared" ref="AA587" si="1918">+L587</f>
        <v>0</v>
      </c>
      <c r="AB587">
        <f t="shared" ref="AB587" si="1919">+M587</f>
        <v>4636</v>
      </c>
      <c r="AC587">
        <v>26</v>
      </c>
      <c r="AE587" s="1">
        <f t="shared" si="1547"/>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20">+H587+G588</f>
        <v>93289</v>
      </c>
      <c r="I588" s="89">
        <f t="shared" ref="I588" si="1921">+H588-M588-O588</f>
        <v>1240</v>
      </c>
      <c r="J588" s="48">
        <v>-3</v>
      </c>
      <c r="K588" s="56">
        <f t="shared" ref="K588:K589" si="1922">+J588+K587</f>
        <v>21</v>
      </c>
      <c r="L588" s="48">
        <v>0</v>
      </c>
      <c r="M588" s="89">
        <f t="shared" ref="M588" si="1923">+L588+M587</f>
        <v>4636</v>
      </c>
      <c r="N588" s="48">
        <v>13</v>
      </c>
      <c r="O588" s="89">
        <f t="shared" ref="O588" si="1924">+N588+O587</f>
        <v>87413</v>
      </c>
      <c r="P588" s="111">
        <f t="shared" ref="P588" si="1925">+Q588-Q587</f>
        <v>4963</v>
      </c>
      <c r="Q588" s="57">
        <v>1107456</v>
      </c>
      <c r="R588" s="48">
        <v>1244</v>
      </c>
      <c r="S588" s="118"/>
      <c r="T588" s="57">
        <v>35486</v>
      </c>
      <c r="U588" s="78"/>
      <c r="W588" s="1">
        <f t="shared" ref="W588" si="1926">+B588</f>
        <v>44411</v>
      </c>
      <c r="X588" s="122">
        <f t="shared" ref="X588" si="1927">+G588</f>
        <v>96</v>
      </c>
      <c r="Y588">
        <f t="shared" ref="Y588" si="1928">+H588</f>
        <v>93289</v>
      </c>
      <c r="Z588" s="123">
        <f t="shared" ref="Z588" si="1929">+B588</f>
        <v>44411</v>
      </c>
      <c r="AA588">
        <f t="shared" ref="AA588" si="1930">+L588</f>
        <v>0</v>
      </c>
      <c r="AB588">
        <f t="shared" ref="AB588" si="1931">+M588</f>
        <v>4636</v>
      </c>
      <c r="AC588">
        <v>26</v>
      </c>
      <c r="AE588" s="1">
        <f t="shared" si="1547"/>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32">+H588+G589</f>
        <v>93374</v>
      </c>
      <c r="I589" s="89">
        <f t="shared" ref="I589" si="1933">+H589-M589-O589</f>
        <v>1285</v>
      </c>
      <c r="J589" s="48">
        <v>5</v>
      </c>
      <c r="K589" s="56">
        <f t="shared" si="1922"/>
        <v>26</v>
      </c>
      <c r="L589" s="48">
        <v>0</v>
      </c>
      <c r="M589" s="89">
        <f t="shared" ref="M589" si="1934">+L589+M588</f>
        <v>4636</v>
      </c>
      <c r="N589" s="48">
        <v>40</v>
      </c>
      <c r="O589" s="89">
        <f t="shared" ref="O589" si="1935">+N589+O588</f>
        <v>87453</v>
      </c>
      <c r="P589" s="111">
        <f t="shared" ref="P589" si="1936">+Q589-Q588</f>
        <v>3681</v>
      </c>
      <c r="Q589" s="57">
        <v>1111137</v>
      </c>
      <c r="R589" s="48">
        <v>1172</v>
      </c>
      <c r="S589" s="118"/>
      <c r="T589" s="57">
        <v>37990</v>
      </c>
      <c r="U589" s="78"/>
      <c r="W589" s="1">
        <f t="shared" ref="W589" si="1937">+B589</f>
        <v>44412</v>
      </c>
      <c r="X589" s="122">
        <f t="shared" ref="X589" si="1938">+G589</f>
        <v>85</v>
      </c>
      <c r="Y589">
        <f t="shared" ref="Y589" si="1939">+H589</f>
        <v>93374</v>
      </c>
      <c r="Z589" s="123">
        <f t="shared" ref="Z589" si="1940">+B589</f>
        <v>44412</v>
      </c>
      <c r="AA589">
        <f t="shared" ref="AA589" si="1941">+L589</f>
        <v>0</v>
      </c>
      <c r="AB589">
        <f t="shared" ref="AB589" si="1942">+M589</f>
        <v>4636</v>
      </c>
      <c r="AC589">
        <v>26</v>
      </c>
      <c r="AE589" s="1">
        <f t="shared" si="1547"/>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43">+H589+G590</f>
        <v>93498</v>
      </c>
      <c r="I590" s="89">
        <f t="shared" ref="I590" si="1944">+H590-M590-O590</f>
        <v>1370</v>
      </c>
      <c r="J590" s="48">
        <v>8</v>
      </c>
      <c r="K590" s="56">
        <f t="shared" ref="K590" si="1945">+J590+K589</f>
        <v>34</v>
      </c>
      <c r="L590" s="48">
        <v>0</v>
      </c>
      <c r="M590" s="89">
        <f t="shared" ref="M590" si="1946">+L590+M589</f>
        <v>4636</v>
      </c>
      <c r="N590" s="48">
        <v>39</v>
      </c>
      <c r="O590" s="89">
        <f t="shared" ref="O590" si="1947">+N590+O589</f>
        <v>87492</v>
      </c>
      <c r="P590" s="111">
        <f t="shared" ref="P590" si="1948">+Q590-Q589</f>
        <v>4039</v>
      </c>
      <c r="Q590" s="57">
        <v>1115176</v>
      </c>
      <c r="R590" s="48">
        <v>964</v>
      </c>
      <c r="S590" s="118"/>
      <c r="T590" s="57">
        <v>40990</v>
      </c>
      <c r="U590" s="78"/>
      <c r="W590" s="1">
        <f t="shared" ref="W590" si="1949">+B590</f>
        <v>44413</v>
      </c>
      <c r="X590" s="122">
        <f t="shared" ref="X590" si="1950">+G590</f>
        <v>124</v>
      </c>
      <c r="Y590">
        <f t="shared" ref="Y590" si="1951">+H590</f>
        <v>93498</v>
      </c>
      <c r="Z590" s="123">
        <f t="shared" ref="Z590" si="1952">+B590</f>
        <v>44413</v>
      </c>
      <c r="AA590">
        <f t="shared" ref="AA590" si="1953">+L590</f>
        <v>0</v>
      </c>
      <c r="AB590">
        <f t="shared" ref="AB590" si="1954">+M590</f>
        <v>4636</v>
      </c>
      <c r="AC590">
        <v>26</v>
      </c>
      <c r="AE590" s="1">
        <f t="shared" si="1547"/>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55">+H590+G591</f>
        <v>93605</v>
      </c>
      <c r="I591" s="89">
        <f t="shared" ref="I591" si="1956">+H591-M591-O591</f>
        <v>1444</v>
      </c>
      <c r="J591" s="48">
        <v>5</v>
      </c>
      <c r="K591" s="56">
        <f t="shared" ref="K591" si="1957">+J591+K590</f>
        <v>39</v>
      </c>
      <c r="L591" s="48">
        <v>0</v>
      </c>
      <c r="M591" s="89">
        <f t="shared" ref="M591" si="1958">+L591+M590</f>
        <v>4636</v>
      </c>
      <c r="N591" s="48">
        <v>33</v>
      </c>
      <c r="O591" s="89">
        <f t="shared" ref="O591" si="1959">+N591+O590</f>
        <v>87525</v>
      </c>
      <c r="P591" s="111">
        <f t="shared" ref="P591" si="1960">+Q591-Q590</f>
        <v>4444</v>
      </c>
      <c r="Q591" s="57">
        <v>1119620</v>
      </c>
      <c r="R591" s="48">
        <v>1056</v>
      </c>
      <c r="S591" s="118"/>
      <c r="T591" s="57">
        <v>44273</v>
      </c>
      <c r="U591" s="78"/>
      <c r="W591" s="1">
        <f t="shared" ref="W591" si="1961">+B591</f>
        <v>44414</v>
      </c>
      <c r="X591" s="122">
        <f t="shared" ref="X591" si="1962">+G591</f>
        <v>107</v>
      </c>
      <c r="Y591">
        <f t="shared" ref="Y591" si="1963">+H591</f>
        <v>93605</v>
      </c>
      <c r="Z591" s="123">
        <f t="shared" ref="Z591" si="1964">+B591</f>
        <v>44414</v>
      </c>
      <c r="AA591">
        <f t="shared" ref="AA591" si="1965">+L591</f>
        <v>0</v>
      </c>
      <c r="AB591">
        <f t="shared" ref="AB591" si="1966">+M591</f>
        <v>4636</v>
      </c>
      <c r="AC591">
        <v>26</v>
      </c>
      <c r="AE591" s="1">
        <f t="shared" si="1547"/>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7">+H591+G592</f>
        <v>93701</v>
      </c>
      <c r="I592" s="89">
        <f t="shared" ref="I592" si="1968">+H592-M592-O592</f>
        <v>1507</v>
      </c>
      <c r="J592" s="48">
        <v>5</v>
      </c>
      <c r="K592" s="56">
        <f t="shared" ref="K592" si="1969">+J592+K591</f>
        <v>44</v>
      </c>
      <c r="L592" s="48">
        <v>0</v>
      </c>
      <c r="M592" s="89">
        <f t="shared" ref="M592" si="1970">+L592+M591</f>
        <v>4636</v>
      </c>
      <c r="N592" s="48">
        <v>33</v>
      </c>
      <c r="O592" s="89">
        <f t="shared" ref="O592" si="1971">+N592+O591</f>
        <v>87558</v>
      </c>
      <c r="P592" s="111">
        <f t="shared" ref="P592" si="1972">+Q592-Q591</f>
        <v>3897</v>
      </c>
      <c r="Q592" s="57">
        <v>1123517</v>
      </c>
      <c r="R592" s="48">
        <v>2150</v>
      </c>
      <c r="S592" s="118"/>
      <c r="T592" s="57">
        <v>46014</v>
      </c>
      <c r="U592" s="78"/>
      <c r="W592" s="1">
        <f t="shared" ref="W592" si="1973">+B592</f>
        <v>44415</v>
      </c>
      <c r="X592" s="122">
        <f t="shared" ref="X592" si="1974">+G592</f>
        <v>96</v>
      </c>
      <c r="Y592">
        <f t="shared" ref="Y592" si="1975">+H592</f>
        <v>93701</v>
      </c>
      <c r="Z592" s="123">
        <f t="shared" ref="Z592" si="1976">+B592</f>
        <v>44415</v>
      </c>
      <c r="AA592">
        <f t="shared" ref="AA592" si="1977">+L592</f>
        <v>0</v>
      </c>
      <c r="AB592">
        <f t="shared" ref="AB592" si="1978">+M592</f>
        <v>4636</v>
      </c>
      <c r="AC592">
        <v>26</v>
      </c>
      <c r="AE592" s="1">
        <f t="shared" si="1547"/>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9">+H592+G593</f>
        <v>93826</v>
      </c>
      <c r="I593" s="89">
        <f t="shared" ref="I593" si="1980">+H593-M593-O593</f>
        <v>1603</v>
      </c>
      <c r="J593" s="48">
        <v>5</v>
      </c>
      <c r="K593" s="56">
        <f t="shared" ref="K593" si="1981">+J593+K592</f>
        <v>49</v>
      </c>
      <c r="L593" s="48">
        <v>0</v>
      </c>
      <c r="M593" s="89">
        <f t="shared" ref="M593" si="1982">+L593+M592</f>
        <v>4636</v>
      </c>
      <c r="N593" s="48">
        <v>29</v>
      </c>
      <c r="O593" s="89">
        <f t="shared" ref="O593" si="1983">+N593+O592</f>
        <v>87587</v>
      </c>
      <c r="P593" s="111">
        <f t="shared" ref="P593" si="1984">+Q593-Q592</f>
        <v>3844</v>
      </c>
      <c r="Q593" s="57">
        <v>1127361</v>
      </c>
      <c r="R593" s="48">
        <v>1538</v>
      </c>
      <c r="S593" s="118"/>
      <c r="T593" s="57">
        <v>48314</v>
      </c>
      <c r="U593" s="78"/>
      <c r="W593" s="1">
        <f t="shared" ref="W593" si="1985">+B593</f>
        <v>44416</v>
      </c>
      <c r="X593" s="122">
        <f t="shared" ref="X593" si="1986">+G593</f>
        <v>125</v>
      </c>
      <c r="Y593">
        <f t="shared" ref="Y593" si="1987">+H593</f>
        <v>93826</v>
      </c>
      <c r="Z593" s="123">
        <f t="shared" ref="Z593" si="1988">+B593</f>
        <v>44416</v>
      </c>
      <c r="AA593">
        <f t="shared" ref="AA593" si="1989">+L593</f>
        <v>0</v>
      </c>
      <c r="AB593">
        <f t="shared" ref="AB593" si="1990">+M593</f>
        <v>4636</v>
      </c>
      <c r="AC593">
        <v>26</v>
      </c>
      <c r="AE593" s="1">
        <f t="shared" si="1547"/>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91">+H593+G594</f>
        <v>93969</v>
      </c>
      <c r="I594" s="89">
        <f t="shared" ref="I594" si="1992">+H594-M594-O594</f>
        <v>1702</v>
      </c>
      <c r="J594" s="48">
        <v>5</v>
      </c>
      <c r="K594" s="56">
        <f t="shared" ref="K594" si="1993">+J594+K593</f>
        <v>54</v>
      </c>
      <c r="L594" s="48">
        <v>0</v>
      </c>
      <c r="M594" s="89">
        <f t="shared" ref="M594" si="1994">+L594+M593</f>
        <v>4636</v>
      </c>
      <c r="N594" s="48">
        <v>44</v>
      </c>
      <c r="O594" s="89">
        <f t="shared" ref="O594" si="1995">+N594+O593</f>
        <v>87631</v>
      </c>
      <c r="P594" s="111">
        <f t="shared" ref="P594" si="1996">+Q594-Q593</f>
        <v>4160</v>
      </c>
      <c r="Q594" s="57">
        <v>1131521</v>
      </c>
      <c r="R594" s="48">
        <v>2488</v>
      </c>
      <c r="S594" s="118"/>
      <c r="T594" s="57">
        <v>49980</v>
      </c>
      <c r="U594" s="78"/>
      <c r="W594" s="1">
        <f t="shared" ref="W594" si="1997">+B594</f>
        <v>44417</v>
      </c>
      <c r="X594" s="122">
        <f t="shared" ref="X594" si="1998">+G594</f>
        <v>143</v>
      </c>
      <c r="Y594">
        <f t="shared" ref="Y594" si="1999">+H594</f>
        <v>93969</v>
      </c>
      <c r="Z594" s="123">
        <f t="shared" ref="Z594" si="2000">+B594</f>
        <v>44417</v>
      </c>
      <c r="AA594">
        <f t="shared" ref="AA594" si="2001">+L594</f>
        <v>0</v>
      </c>
      <c r="AB594">
        <f t="shared" ref="AB594" si="2002">+M594</f>
        <v>4636</v>
      </c>
      <c r="AC594">
        <v>26</v>
      </c>
      <c r="AE594" s="1">
        <f t="shared" si="1547"/>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2003">+H594+G595</f>
        <v>94080</v>
      </c>
      <c r="I595" s="89">
        <f t="shared" ref="I595" si="2004">+H595-M595-O595</f>
        <v>1789</v>
      </c>
      <c r="J595" s="48">
        <v>6</v>
      </c>
      <c r="K595" s="56">
        <f t="shared" ref="K595" si="2005">+J595+K594</f>
        <v>60</v>
      </c>
      <c r="L595" s="48">
        <v>0</v>
      </c>
      <c r="M595" s="89">
        <f t="shared" ref="M595" si="2006">+L595+M594</f>
        <v>4636</v>
      </c>
      <c r="N595" s="48">
        <v>24</v>
      </c>
      <c r="O595" s="89">
        <f t="shared" ref="O595" si="2007">+N595+O594</f>
        <v>87655</v>
      </c>
      <c r="P595" s="111">
        <f t="shared" ref="P595" si="2008">+Q595-Q594</f>
        <v>4383</v>
      </c>
      <c r="Q595" s="57">
        <v>1135904</v>
      </c>
      <c r="R595" s="48">
        <v>3496</v>
      </c>
      <c r="S595" s="118"/>
      <c r="T595" s="57">
        <v>50808</v>
      </c>
      <c r="U595" s="78"/>
      <c r="W595" s="1">
        <f t="shared" ref="W595" si="2009">+B595</f>
        <v>44418</v>
      </c>
      <c r="X595" s="122">
        <f t="shared" ref="X595" si="2010">+G595</f>
        <v>111</v>
      </c>
      <c r="Y595">
        <f t="shared" ref="Y595" si="2011">+H595</f>
        <v>94080</v>
      </c>
      <c r="Z595" s="123">
        <f t="shared" ref="Z595" si="2012">+B595</f>
        <v>44418</v>
      </c>
      <c r="AA595">
        <f t="shared" ref="AA595" si="2013">+L595</f>
        <v>0</v>
      </c>
      <c r="AB595">
        <f t="shared" ref="AB595" si="2014">+M595</f>
        <v>4636</v>
      </c>
      <c r="AC595">
        <v>26</v>
      </c>
      <c r="AE595" s="1">
        <f t="shared" si="1547"/>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15">+H595+G596</f>
        <v>94161</v>
      </c>
      <c r="I596" s="89">
        <f t="shared" ref="I596" si="2016">+H596-M596-O596</f>
        <v>1836</v>
      </c>
      <c r="J596" s="48">
        <v>0</v>
      </c>
      <c r="K596" s="56">
        <f t="shared" ref="K596" si="2017">+J596+K595</f>
        <v>60</v>
      </c>
      <c r="L596" s="48">
        <v>0</v>
      </c>
      <c r="M596" s="89">
        <f t="shared" ref="M596" si="2018">+L596+M595</f>
        <v>4636</v>
      </c>
      <c r="N596" s="48">
        <v>34</v>
      </c>
      <c r="O596" s="89">
        <f t="shared" ref="O596" si="2019">+N596+O595</f>
        <v>87689</v>
      </c>
      <c r="P596" s="111">
        <f t="shared" ref="P596" si="2020">+Q596-Q595</f>
        <v>2891</v>
      </c>
      <c r="Q596" s="57">
        <v>1138795</v>
      </c>
      <c r="R596" s="48">
        <v>4428</v>
      </c>
      <c r="S596" s="118"/>
      <c r="T596" s="57">
        <v>49264</v>
      </c>
      <c r="U596" s="78"/>
      <c r="W596" s="1">
        <f t="shared" ref="W596" si="2021">+B596</f>
        <v>44419</v>
      </c>
      <c r="X596" s="122">
        <f t="shared" ref="X596" si="2022">+G596</f>
        <v>81</v>
      </c>
      <c r="Y596">
        <f t="shared" ref="Y596" si="2023">+H596</f>
        <v>94161</v>
      </c>
      <c r="Z596" s="123">
        <f t="shared" ref="Z596" si="2024">+B596</f>
        <v>44419</v>
      </c>
      <c r="AA596">
        <f t="shared" ref="AA596" si="2025">+L596</f>
        <v>0</v>
      </c>
      <c r="AB596">
        <f t="shared" ref="AB596" si="2026">+M596</f>
        <v>4636</v>
      </c>
      <c r="AC596">
        <v>26</v>
      </c>
      <c r="AE596" s="1">
        <f t="shared" si="1547"/>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7">+H596+G597</f>
        <v>94260</v>
      </c>
      <c r="I597" s="89">
        <f t="shared" ref="I597" si="2028">+H597-M597-O597</f>
        <v>1884</v>
      </c>
      <c r="J597" s="48">
        <v>2</v>
      </c>
      <c r="K597" s="56">
        <f t="shared" ref="K597" si="2029">+J597+K596</f>
        <v>62</v>
      </c>
      <c r="L597" s="48">
        <v>0</v>
      </c>
      <c r="M597" s="89">
        <f t="shared" ref="M597" si="2030">+L597+M596</f>
        <v>4636</v>
      </c>
      <c r="N597" s="48">
        <v>51</v>
      </c>
      <c r="O597" s="89">
        <f t="shared" ref="O597" si="2031">+N597+O596</f>
        <v>87740</v>
      </c>
      <c r="P597" s="111">
        <f t="shared" ref="P597" si="2032">+Q597-Q596</f>
        <v>2789</v>
      </c>
      <c r="Q597" s="57">
        <v>1141584</v>
      </c>
      <c r="R597" s="48">
        <v>3716</v>
      </c>
      <c r="S597" s="118"/>
      <c r="T597" s="57">
        <v>48244</v>
      </c>
      <c r="U597" s="78"/>
      <c r="W597" s="1">
        <f t="shared" ref="W597" si="2033">+B597</f>
        <v>44420</v>
      </c>
      <c r="X597" s="122">
        <f t="shared" ref="X597" si="2034">+G597</f>
        <v>99</v>
      </c>
      <c r="Y597">
        <f t="shared" ref="Y597" si="2035">+H597</f>
        <v>94260</v>
      </c>
      <c r="Z597" s="123">
        <f t="shared" ref="Z597" si="2036">+B597</f>
        <v>44420</v>
      </c>
      <c r="AA597">
        <f t="shared" ref="AA597" si="2037">+L597</f>
        <v>0</v>
      </c>
      <c r="AB597">
        <f t="shared" ref="AB597" si="2038">+M597</f>
        <v>4636</v>
      </c>
      <c r="AC597">
        <v>26</v>
      </c>
      <c r="AE597" s="1">
        <f t="shared" si="1547"/>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9">+H597+G598</f>
        <v>94326</v>
      </c>
      <c r="I598" s="89">
        <f t="shared" ref="I598" si="2040">+H598-M598-O598</f>
        <v>1907</v>
      </c>
      <c r="J598" s="48">
        <v>0</v>
      </c>
      <c r="K598" s="56">
        <f t="shared" ref="K598" si="2041">+J598+K597</f>
        <v>62</v>
      </c>
      <c r="L598" s="48">
        <v>0</v>
      </c>
      <c r="M598" s="89">
        <f t="shared" ref="M598" si="2042">+L598+M597</f>
        <v>4636</v>
      </c>
      <c r="N598" s="48">
        <v>43</v>
      </c>
      <c r="O598" s="89">
        <f t="shared" ref="O598" si="2043">+N598+O597</f>
        <v>87783</v>
      </c>
      <c r="P598" s="111">
        <f t="shared" ref="P598" si="2044">+Q598-Q597</f>
        <v>2807</v>
      </c>
      <c r="Q598" s="57">
        <v>1144391</v>
      </c>
      <c r="R598" s="48">
        <v>4953</v>
      </c>
      <c r="S598" s="118"/>
      <c r="T598" s="57">
        <v>46044</v>
      </c>
      <c r="U598" s="78"/>
      <c r="W598" s="1">
        <f t="shared" ref="W598:W599" si="2045">+B598</f>
        <v>44421</v>
      </c>
      <c r="X598" s="122">
        <f t="shared" ref="X598:X599" si="2046">+G598</f>
        <v>66</v>
      </c>
      <c r="Y598">
        <f t="shared" ref="Y598:Y599" si="2047">+H598</f>
        <v>94326</v>
      </c>
      <c r="Z598" s="123">
        <f t="shared" ref="Z598:Z599" si="2048">+B598</f>
        <v>44421</v>
      </c>
      <c r="AA598">
        <f t="shared" ref="AA598:AA599" si="2049">+L598</f>
        <v>0</v>
      </c>
      <c r="AB598">
        <f t="shared" ref="AB598:AB599" si="2050">+M598</f>
        <v>4636</v>
      </c>
      <c r="AC598">
        <v>26</v>
      </c>
      <c r="AE598" s="1">
        <f t="shared" si="1547"/>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51">+H598+G599</f>
        <v>94379</v>
      </c>
      <c r="I599" s="89">
        <f t="shared" ref="I599" si="2052">+H599-M599-O599</f>
        <v>1922</v>
      </c>
      <c r="J599" s="48">
        <v>2</v>
      </c>
      <c r="K599" s="56">
        <f t="shared" ref="K599" si="2053">+J599+K598</f>
        <v>64</v>
      </c>
      <c r="L599" s="48">
        <v>0</v>
      </c>
      <c r="M599" s="89">
        <f t="shared" ref="M599" si="2054">+L599+M598</f>
        <v>4636</v>
      </c>
      <c r="N599" s="48">
        <v>38</v>
      </c>
      <c r="O599" s="89">
        <f t="shared" ref="O599" si="2055">+N599+O598</f>
        <v>87821</v>
      </c>
      <c r="P599" s="111">
        <f t="shared" ref="P599" si="2056">+Q599-Q598</f>
        <v>2220</v>
      </c>
      <c r="Q599" s="57">
        <v>1146611</v>
      </c>
      <c r="R599" s="48">
        <v>3959</v>
      </c>
      <c r="S599" s="118"/>
      <c r="T599" s="57">
        <v>44300</v>
      </c>
      <c r="U599" s="78"/>
      <c r="W599" s="1">
        <f t="shared" si="2045"/>
        <v>44422</v>
      </c>
      <c r="X599" s="122">
        <f t="shared" si="2046"/>
        <v>53</v>
      </c>
      <c r="Y599">
        <f t="shared" si="2047"/>
        <v>94379</v>
      </c>
      <c r="Z599" s="123">
        <f t="shared" si="2048"/>
        <v>44422</v>
      </c>
      <c r="AA599">
        <f t="shared" si="2049"/>
        <v>0</v>
      </c>
      <c r="AB599">
        <f t="shared" si="2050"/>
        <v>4636</v>
      </c>
      <c r="AC599">
        <v>26</v>
      </c>
      <c r="AE599" s="1">
        <f t="shared" si="1547"/>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7">+H599+G600</f>
        <v>94430</v>
      </c>
      <c r="I600" s="89">
        <f t="shared" ref="I600" si="2058">+H600-M600-O600</f>
        <v>1938</v>
      </c>
      <c r="J600" s="48">
        <v>6</v>
      </c>
      <c r="K600" s="56">
        <f t="shared" ref="K600" si="2059">+J600+K599</f>
        <v>70</v>
      </c>
      <c r="L600" s="48">
        <v>0</v>
      </c>
      <c r="M600" s="89">
        <f t="shared" ref="M600" si="2060">+L600+M599</f>
        <v>4636</v>
      </c>
      <c r="N600" s="48">
        <v>35</v>
      </c>
      <c r="O600" s="89">
        <f t="shared" ref="O600" si="2061">+N600+O599</f>
        <v>87856</v>
      </c>
      <c r="P600" s="111">
        <f t="shared" ref="P600" si="2062">+Q600-Q599</f>
        <v>3471</v>
      </c>
      <c r="Q600" s="57">
        <v>1150082</v>
      </c>
      <c r="R600" s="48">
        <v>2444</v>
      </c>
      <c r="S600" s="118"/>
      <c r="T600" s="57">
        <v>45325</v>
      </c>
      <c r="U600" s="78"/>
      <c r="W600" s="1">
        <f t="shared" ref="W600" si="2063">+B600</f>
        <v>44423</v>
      </c>
      <c r="X600" s="122">
        <f t="shared" ref="X600" si="2064">+G600</f>
        <v>51</v>
      </c>
      <c r="Y600">
        <f t="shared" ref="Y600" si="2065">+H600</f>
        <v>94430</v>
      </c>
      <c r="Z600" s="123">
        <f t="shared" ref="Z600" si="2066">+B600</f>
        <v>44423</v>
      </c>
      <c r="AA600">
        <f t="shared" ref="AA600" si="2067">+L600</f>
        <v>0</v>
      </c>
      <c r="AB600">
        <f t="shared" ref="AB600" si="2068">+M600</f>
        <v>4636</v>
      </c>
      <c r="AC600">
        <v>26</v>
      </c>
      <c r="AE600" s="1">
        <f t="shared" si="1547"/>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9">+H600+G601</f>
        <v>94472</v>
      </c>
      <c r="I601" s="89">
        <f t="shared" ref="I601" si="2070">+H601-M601-O601</f>
        <v>1928</v>
      </c>
      <c r="J601" s="48">
        <v>-3</v>
      </c>
      <c r="K601" s="56">
        <f t="shared" ref="K601" si="2071">+J601+K600</f>
        <v>67</v>
      </c>
      <c r="L601" s="48">
        <v>0</v>
      </c>
      <c r="M601" s="89">
        <f t="shared" ref="M601" si="2072">+L601+M600</f>
        <v>4636</v>
      </c>
      <c r="N601" s="48">
        <v>52</v>
      </c>
      <c r="O601" s="89">
        <f t="shared" ref="O601" si="2073">+N601+O600</f>
        <v>87908</v>
      </c>
      <c r="P601" s="111">
        <f t="shared" ref="P601" si="2074">+Q601-Q600</f>
        <v>1883</v>
      </c>
      <c r="Q601" s="57">
        <v>1151965</v>
      </c>
      <c r="R601" s="48">
        <v>2735</v>
      </c>
      <c r="S601" s="118"/>
      <c r="T601" s="57">
        <v>44471</v>
      </c>
      <c r="U601" s="78"/>
      <c r="W601" s="1">
        <f t="shared" ref="W601" si="2075">+B601</f>
        <v>44424</v>
      </c>
      <c r="X601" s="122">
        <f t="shared" ref="X601" si="2076">+G601</f>
        <v>42</v>
      </c>
      <c r="Y601">
        <f t="shared" ref="Y601" si="2077">+H601</f>
        <v>94472</v>
      </c>
      <c r="Z601" s="123">
        <f t="shared" ref="Z601" si="2078">+B601</f>
        <v>44424</v>
      </c>
      <c r="AA601">
        <f t="shared" ref="AA601" si="2079">+L601</f>
        <v>0</v>
      </c>
      <c r="AB601">
        <f t="shared" ref="AB601" si="2080">+M601</f>
        <v>4636</v>
      </c>
      <c r="AC601">
        <v>26</v>
      </c>
      <c r="AE601" s="1">
        <f t="shared" si="1547"/>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81">+H601+G602</f>
        <v>94500</v>
      </c>
      <c r="I602" s="89">
        <f t="shared" ref="I602" si="2082">+H602-M602-O602</f>
        <v>1887</v>
      </c>
      <c r="J602" s="48">
        <v>-5</v>
      </c>
      <c r="K602" s="56">
        <f t="shared" ref="K602" si="2083">+J602+K601</f>
        <v>62</v>
      </c>
      <c r="L602" s="48">
        <v>0</v>
      </c>
      <c r="M602" s="89">
        <f t="shared" ref="M602" si="2084">+L602+M601</f>
        <v>4636</v>
      </c>
      <c r="N602" s="48">
        <v>69</v>
      </c>
      <c r="O602" s="89">
        <f t="shared" ref="O602" si="2085">+N602+O601</f>
        <v>87977</v>
      </c>
      <c r="P602" s="111">
        <f t="shared" ref="P602" si="2086">+Q602-Q601</f>
        <v>1343</v>
      </c>
      <c r="Q602" s="57">
        <v>1153308</v>
      </c>
      <c r="R602" s="48">
        <v>2658</v>
      </c>
      <c r="S602" s="118"/>
      <c r="T602" s="57">
        <v>43156</v>
      </c>
      <c r="U602" s="78"/>
      <c r="W602" s="1">
        <f t="shared" ref="W602" si="2087">+B602</f>
        <v>44425</v>
      </c>
      <c r="X602" s="122">
        <f t="shared" ref="X602" si="2088">+G602</f>
        <v>28</v>
      </c>
      <c r="Y602">
        <f t="shared" ref="Y602" si="2089">+H602</f>
        <v>94500</v>
      </c>
      <c r="Z602" s="123">
        <f t="shared" ref="Z602" si="2090">+B602</f>
        <v>44425</v>
      </c>
      <c r="AA602">
        <f t="shared" ref="AA602" si="2091">+L602</f>
        <v>0</v>
      </c>
      <c r="AB602">
        <f t="shared" ref="AB602" si="2092">+M602</f>
        <v>4636</v>
      </c>
      <c r="AC602">
        <v>26</v>
      </c>
      <c r="AE602" s="1">
        <f t="shared" si="1547"/>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93">+H602+G603</f>
        <v>94546</v>
      </c>
      <c r="I603" s="89">
        <f t="shared" ref="I603" si="2094">+H603-M603-O603</f>
        <v>1866</v>
      </c>
      <c r="J603" s="48">
        <v>-1</v>
      </c>
      <c r="K603" s="56">
        <f t="shared" ref="K603" si="2095">+J603+K602</f>
        <v>61</v>
      </c>
      <c r="L603" s="48">
        <v>0</v>
      </c>
      <c r="M603" s="89">
        <f t="shared" ref="M603" si="2096">+L603+M602</f>
        <v>4636</v>
      </c>
      <c r="N603" s="48">
        <v>67</v>
      </c>
      <c r="O603" s="89">
        <f t="shared" ref="O603" si="2097">+N603+O602</f>
        <v>88044</v>
      </c>
      <c r="P603" s="111">
        <f t="shared" ref="P603" si="2098">+Q603-Q602</f>
        <v>1097</v>
      </c>
      <c r="Q603" s="57">
        <v>1154405</v>
      </c>
      <c r="R603" s="48">
        <v>2546</v>
      </c>
      <c r="S603" s="118"/>
      <c r="T603" s="57">
        <v>41706</v>
      </c>
      <c r="U603" s="78"/>
      <c r="W603" s="1">
        <f t="shared" ref="W603" si="2099">+B603</f>
        <v>44426</v>
      </c>
      <c r="X603" s="122">
        <f t="shared" ref="X603" si="2100">+G603</f>
        <v>46</v>
      </c>
      <c r="Y603">
        <f t="shared" ref="Y603" si="2101">+H603</f>
        <v>94546</v>
      </c>
      <c r="Z603" s="123">
        <f t="shared" ref="Z603" si="2102">+B603</f>
        <v>44426</v>
      </c>
      <c r="AA603">
        <f t="shared" ref="AA603" si="2103">+L603</f>
        <v>0</v>
      </c>
      <c r="AB603">
        <f t="shared" ref="AB603" si="2104">+M603</f>
        <v>4636</v>
      </c>
      <c r="AC603">
        <v>26</v>
      </c>
      <c r="AE603" s="1">
        <f t="shared" si="1547"/>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105">+H603+G604</f>
        <v>94579</v>
      </c>
      <c r="I604" s="89">
        <f t="shared" ref="I604" si="2106">+H604-M604-O604</f>
        <v>1817</v>
      </c>
      <c r="J604" s="48">
        <v>-7</v>
      </c>
      <c r="K604" s="56">
        <f t="shared" ref="K604" si="2107">+J604+K603</f>
        <v>54</v>
      </c>
      <c r="L604" s="48">
        <v>0</v>
      </c>
      <c r="M604" s="89">
        <f t="shared" ref="M604" si="2108">+L604+M603</f>
        <v>4636</v>
      </c>
      <c r="N604" s="48">
        <v>82</v>
      </c>
      <c r="O604" s="89">
        <f t="shared" ref="O604" si="2109">+N604+O603</f>
        <v>88126</v>
      </c>
      <c r="P604" s="111">
        <f t="shared" ref="P604" si="2110">+Q604-Q603</f>
        <v>941</v>
      </c>
      <c r="Q604" s="57">
        <v>1155346</v>
      </c>
      <c r="R604" s="48">
        <v>1781</v>
      </c>
      <c r="S604" s="118"/>
      <c r="T604" s="57">
        <v>40859</v>
      </c>
      <c r="U604" s="78"/>
      <c r="W604" s="1">
        <f t="shared" ref="W604" si="2111">+B604</f>
        <v>44427</v>
      </c>
      <c r="X604" s="122">
        <f t="shared" ref="X604" si="2112">+G604</f>
        <v>33</v>
      </c>
      <c r="Y604">
        <f t="shared" ref="Y604" si="2113">+H604</f>
        <v>94579</v>
      </c>
      <c r="Z604" s="123">
        <f t="shared" ref="Z604" si="2114">+B604</f>
        <v>44427</v>
      </c>
      <c r="AA604">
        <f t="shared" ref="AA604" si="2115">+L604</f>
        <v>0</v>
      </c>
      <c r="AB604">
        <f t="shared" ref="AB604" si="2116">+M604</f>
        <v>4636</v>
      </c>
      <c r="AC604">
        <v>26</v>
      </c>
      <c r="AE604" s="1">
        <f t="shared" si="1547"/>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7">+H604+G605</f>
        <v>94599</v>
      </c>
      <c r="I605" s="89">
        <f t="shared" ref="I605" si="2118">+H605-M605-O605</f>
        <v>1786</v>
      </c>
      <c r="J605" s="48">
        <v>-21</v>
      </c>
      <c r="K605" s="56">
        <f t="shared" ref="K605" si="2119">+J605+K604</f>
        <v>33</v>
      </c>
      <c r="L605" s="48">
        <v>0</v>
      </c>
      <c r="M605" s="89">
        <f t="shared" ref="M605" si="2120">+L605+M604</f>
        <v>4636</v>
      </c>
      <c r="N605" s="48">
        <v>51</v>
      </c>
      <c r="O605" s="89">
        <f t="shared" ref="O605" si="2121">+N605+O604</f>
        <v>88177</v>
      </c>
      <c r="P605" s="111">
        <f t="shared" ref="P605" si="2122">+Q605-Q604</f>
        <v>549</v>
      </c>
      <c r="Q605" s="57">
        <v>1155895</v>
      </c>
      <c r="R605" s="48">
        <v>3275</v>
      </c>
      <c r="S605" s="118"/>
      <c r="T605" s="57">
        <v>38133</v>
      </c>
      <c r="U605" s="78"/>
      <c r="W605" s="1">
        <f t="shared" ref="W605" si="2123">+B605</f>
        <v>44428</v>
      </c>
      <c r="X605" s="122">
        <f t="shared" ref="X605" si="2124">+G605</f>
        <v>20</v>
      </c>
      <c r="Y605">
        <f t="shared" ref="Y605" si="2125">+H605</f>
        <v>94599</v>
      </c>
      <c r="Z605" s="123">
        <f t="shared" ref="Z605" si="2126">+B605</f>
        <v>44428</v>
      </c>
      <c r="AA605">
        <f t="shared" ref="AA605" si="2127">+L605</f>
        <v>0</v>
      </c>
      <c r="AB605">
        <f t="shared" ref="AB605" si="2128">+M605</f>
        <v>4636</v>
      </c>
      <c r="AC605">
        <v>26</v>
      </c>
      <c r="AE605" s="1">
        <f t="shared" si="1547"/>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9">+H605+G606</f>
        <v>94631</v>
      </c>
      <c r="I606" s="89">
        <f t="shared" ref="I606" si="2130">+H606-M606-O606</f>
        <v>1748</v>
      </c>
      <c r="J606" s="48">
        <v>-3</v>
      </c>
      <c r="K606" s="56">
        <f t="shared" ref="K606" si="2131">+J606+K605</f>
        <v>30</v>
      </c>
      <c r="L606" s="48">
        <v>0</v>
      </c>
      <c r="M606" s="89">
        <f t="shared" ref="M606" si="2132">+L606+M605</f>
        <v>4636</v>
      </c>
      <c r="N606" s="48">
        <v>70</v>
      </c>
      <c r="O606" s="89">
        <f t="shared" ref="O606" si="2133">+N606+O605</f>
        <v>88247</v>
      </c>
      <c r="P606" s="111">
        <f t="shared" ref="P606" si="2134">+Q606-Q605</f>
        <v>1491</v>
      </c>
      <c r="Q606" s="57">
        <v>1157386</v>
      </c>
      <c r="R606" s="48">
        <v>1706</v>
      </c>
      <c r="S606" s="118"/>
      <c r="T606" s="57">
        <v>37918</v>
      </c>
      <c r="U606" s="78"/>
      <c r="W606" s="1">
        <f t="shared" ref="W606" si="2135">+B606</f>
        <v>44429</v>
      </c>
      <c r="X606" s="122">
        <f t="shared" ref="X606" si="2136">+G606</f>
        <v>32</v>
      </c>
      <c r="Y606">
        <f t="shared" ref="Y606" si="2137">+H606</f>
        <v>94631</v>
      </c>
      <c r="Z606" s="123">
        <f t="shared" ref="Z606" si="2138">+B606</f>
        <v>44429</v>
      </c>
      <c r="AA606">
        <f t="shared" ref="AA606" si="2139">+L606</f>
        <v>0</v>
      </c>
      <c r="AB606">
        <f t="shared" ref="AB606" si="2140">+M606</f>
        <v>4636</v>
      </c>
      <c r="AC606">
        <v>26</v>
      </c>
      <c r="AE606" s="1">
        <f t="shared" si="1547"/>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41">+H606+G607</f>
        <v>94652</v>
      </c>
      <c r="I607" s="89">
        <f t="shared" ref="I607" si="2142">+H607-M607-O607</f>
        <v>1695</v>
      </c>
      <c r="J607" s="48">
        <v>-7</v>
      </c>
      <c r="K607" s="56">
        <f t="shared" ref="K607" si="2143">+J607+K606</f>
        <v>23</v>
      </c>
      <c r="L607" s="48">
        <v>0</v>
      </c>
      <c r="M607" s="89">
        <f t="shared" ref="M607" si="2144">+L607+M606</f>
        <v>4636</v>
      </c>
      <c r="N607" s="48">
        <v>74</v>
      </c>
      <c r="O607" s="89">
        <f t="shared" ref="O607" si="2145">+N607+O606</f>
        <v>88321</v>
      </c>
      <c r="P607" s="111">
        <f t="shared" ref="P607" si="2146">+Q607-Q606</f>
        <v>962</v>
      </c>
      <c r="Q607" s="57">
        <v>1158348</v>
      </c>
      <c r="R607" s="48">
        <v>2171</v>
      </c>
      <c r="S607" s="118"/>
      <c r="T607" s="57">
        <v>36707</v>
      </c>
      <c r="U607" s="78"/>
      <c r="W607" s="1">
        <f t="shared" ref="W607:W608" si="2147">+B607</f>
        <v>44430</v>
      </c>
      <c r="X607" s="122">
        <f t="shared" ref="X607:X608" si="2148">+G607</f>
        <v>21</v>
      </c>
      <c r="Y607">
        <f t="shared" ref="Y607:Y608" si="2149">+H607</f>
        <v>94652</v>
      </c>
      <c r="Z607" s="123">
        <f t="shared" ref="Z607:Z608" si="2150">+B607</f>
        <v>44430</v>
      </c>
      <c r="AA607">
        <f t="shared" ref="AA607:AA608" si="2151">+L607</f>
        <v>0</v>
      </c>
      <c r="AB607">
        <f t="shared" ref="AB607:AB608" si="2152">+M607</f>
        <v>4636</v>
      </c>
      <c r="AC607">
        <v>26</v>
      </c>
      <c r="AE607" s="1">
        <f t="shared" si="1547"/>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53">+H607+G608</f>
        <v>94687</v>
      </c>
      <c r="I608" s="89">
        <f t="shared" ref="I608" si="2154">+H608-M608-O608</f>
        <v>1634</v>
      </c>
      <c r="J608" s="48">
        <v>-4</v>
      </c>
      <c r="K608" s="56">
        <f t="shared" ref="K608" si="2155">+J608+K607</f>
        <v>19</v>
      </c>
      <c r="L608" s="48">
        <v>0</v>
      </c>
      <c r="M608" s="89">
        <f t="shared" ref="M608" si="2156">+L608+M607</f>
        <v>4636</v>
      </c>
      <c r="N608" s="48">
        <v>96</v>
      </c>
      <c r="O608" s="89">
        <f t="shared" ref="O608" si="2157">+N608+O607</f>
        <v>88417</v>
      </c>
      <c r="P608" s="111">
        <f t="shared" ref="P608" si="2158">+Q608-Q607</f>
        <v>966</v>
      </c>
      <c r="Q608" s="57">
        <v>1159314</v>
      </c>
      <c r="R608" s="48">
        <v>2426</v>
      </c>
      <c r="S608" s="118"/>
      <c r="T608" s="57">
        <v>35246</v>
      </c>
      <c r="U608" s="78"/>
      <c r="W608" s="1">
        <f t="shared" si="2147"/>
        <v>44431</v>
      </c>
      <c r="X608" s="122">
        <f t="shared" si="2148"/>
        <v>35</v>
      </c>
      <c r="Y608">
        <f t="shared" si="2149"/>
        <v>94687</v>
      </c>
      <c r="Z608" s="123">
        <f t="shared" si="2150"/>
        <v>44431</v>
      </c>
      <c r="AA608">
        <f t="shared" si="2151"/>
        <v>0</v>
      </c>
      <c r="AB608">
        <f t="shared" si="2152"/>
        <v>4636</v>
      </c>
      <c r="AC608">
        <v>26</v>
      </c>
      <c r="AE608" s="1">
        <f t="shared" si="1547"/>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9">+H608+G609</f>
        <v>94707</v>
      </c>
      <c r="I609" s="89">
        <f t="shared" ref="I609" si="2160">+H609-M609-O609</f>
        <v>1575</v>
      </c>
      <c r="J609" s="48">
        <v>-5</v>
      </c>
      <c r="K609" s="56">
        <f t="shared" ref="K609" si="2161">+J609+K608</f>
        <v>14</v>
      </c>
      <c r="L609" s="48">
        <v>0</v>
      </c>
      <c r="M609" s="89">
        <f t="shared" ref="M609" si="2162">+L609+M608</f>
        <v>4636</v>
      </c>
      <c r="N609" s="48">
        <v>79</v>
      </c>
      <c r="O609" s="89">
        <f t="shared" ref="O609" si="2163">+N609+O608</f>
        <v>88496</v>
      </c>
      <c r="P609" s="111">
        <f t="shared" ref="P609" si="2164">+Q609-Q608</f>
        <v>163</v>
      </c>
      <c r="Q609" s="57">
        <v>1159477</v>
      </c>
      <c r="R609" s="48">
        <v>3690</v>
      </c>
      <c r="S609" s="118"/>
      <c r="T609" s="57">
        <v>31718</v>
      </c>
      <c r="U609" s="78"/>
      <c r="W609" s="1">
        <f t="shared" ref="W609" si="2165">+B609</f>
        <v>44432</v>
      </c>
      <c r="X609" s="122">
        <f t="shared" ref="X609" si="2166">+G609</f>
        <v>20</v>
      </c>
      <c r="Y609">
        <f t="shared" ref="Y609" si="2167">+H609</f>
        <v>94707</v>
      </c>
      <c r="Z609" s="123">
        <f t="shared" ref="Z609" si="2168">+B609</f>
        <v>44432</v>
      </c>
      <c r="AA609">
        <f t="shared" ref="AA609" si="2169">+L609</f>
        <v>0</v>
      </c>
      <c r="AB609">
        <f t="shared" ref="AB609" si="2170">+M609</f>
        <v>4636</v>
      </c>
      <c r="AC609">
        <v>26</v>
      </c>
      <c r="AE609" s="1">
        <f t="shared" si="1547"/>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71">+H609+G610</f>
        <v>94733</v>
      </c>
      <c r="I610" s="89">
        <f t="shared" ref="I610" si="2172">+H610-M610-O610</f>
        <v>1497</v>
      </c>
      <c r="J610" s="48">
        <v>0</v>
      </c>
      <c r="K610" s="56">
        <f t="shared" ref="K610" si="2173">+J610+K609</f>
        <v>14</v>
      </c>
      <c r="L610" s="48">
        <v>0</v>
      </c>
      <c r="M610" s="89">
        <f t="shared" ref="M610" si="2174">+L610+M609</f>
        <v>4636</v>
      </c>
      <c r="N610" s="48">
        <v>104</v>
      </c>
      <c r="O610" s="89">
        <f t="shared" ref="O610" si="2175">+N610+O609</f>
        <v>88600</v>
      </c>
      <c r="P610" s="111">
        <f t="shared" ref="P610" si="2176">+Q610-Q609</f>
        <v>177</v>
      </c>
      <c r="Q610" s="57">
        <v>1159654</v>
      </c>
      <c r="R610" s="48">
        <v>3119</v>
      </c>
      <c r="S610" s="118"/>
      <c r="T610" s="57">
        <v>28776</v>
      </c>
      <c r="U610" s="78"/>
      <c r="W610" s="1">
        <f t="shared" ref="W610" si="2177">+B610</f>
        <v>44433</v>
      </c>
      <c r="X610" s="122">
        <f t="shared" ref="X610" si="2178">+G610</f>
        <v>26</v>
      </c>
      <c r="Y610">
        <f t="shared" ref="Y610" si="2179">+H610</f>
        <v>94733</v>
      </c>
      <c r="Z610" s="123">
        <f t="shared" ref="Z610" si="2180">+B610</f>
        <v>44433</v>
      </c>
      <c r="AA610">
        <f t="shared" ref="AA610" si="2181">+L610</f>
        <v>0</v>
      </c>
      <c r="AB610">
        <f t="shared" ref="AB610" si="2182">+M610</f>
        <v>4636</v>
      </c>
      <c r="AC610">
        <v>26</v>
      </c>
      <c r="AE610" s="1">
        <f t="shared" si="1547"/>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83">+H610+G611</f>
        <v>94765</v>
      </c>
      <c r="I611" s="89">
        <f t="shared" ref="I611" si="2184">+H611-M611-O611</f>
        <v>1431</v>
      </c>
      <c r="J611" s="48">
        <v>-2</v>
      </c>
      <c r="K611" s="56">
        <f t="shared" ref="K611" si="2185">+J611+K610</f>
        <v>12</v>
      </c>
      <c r="L611" s="48">
        <v>0</v>
      </c>
      <c r="M611" s="89">
        <f t="shared" ref="M611" si="2186">+L611+M610</f>
        <v>4636</v>
      </c>
      <c r="N611" s="48">
        <v>98</v>
      </c>
      <c r="O611" s="89">
        <f t="shared" ref="O611" si="2187">+N611+O610</f>
        <v>88698</v>
      </c>
      <c r="P611" s="111">
        <f t="shared" ref="P611" si="2188">+Q611-Q610</f>
        <v>698</v>
      </c>
      <c r="Q611" s="57">
        <v>1160352</v>
      </c>
      <c r="R611" s="48">
        <v>2164</v>
      </c>
      <c r="S611" s="118"/>
      <c r="T611" s="57">
        <v>27310</v>
      </c>
      <c r="U611" s="78"/>
      <c r="W611" s="1">
        <f t="shared" ref="W611" si="2189">+B611</f>
        <v>44434</v>
      </c>
      <c r="X611" s="122">
        <f t="shared" ref="X611" si="2190">+G611</f>
        <v>32</v>
      </c>
      <c r="Y611">
        <f t="shared" ref="Y611" si="2191">+H611</f>
        <v>94765</v>
      </c>
      <c r="Z611" s="123">
        <f t="shared" ref="Z611" si="2192">+B611</f>
        <v>44434</v>
      </c>
      <c r="AA611">
        <f t="shared" ref="AA611" si="2193">+L611</f>
        <v>0</v>
      </c>
      <c r="AB611">
        <f t="shared" ref="AB611" si="2194">+M611</f>
        <v>4636</v>
      </c>
      <c r="AC611">
        <v>26</v>
      </c>
      <c r="AE611" s="1">
        <f t="shared" si="1547"/>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95">+H611+G612</f>
        <v>94786</v>
      </c>
      <c r="I612" s="89">
        <f t="shared" ref="I612" si="2196">+H612-M612-O612</f>
        <v>1345</v>
      </c>
      <c r="J612" s="48">
        <v>-2</v>
      </c>
      <c r="K612" s="56">
        <f t="shared" ref="K612" si="2197">+J612+K611</f>
        <v>10</v>
      </c>
      <c r="L612" s="48">
        <v>0</v>
      </c>
      <c r="M612" s="89">
        <f t="shared" ref="M612" si="2198">+L612+M611</f>
        <v>4636</v>
      </c>
      <c r="N612" s="48">
        <v>107</v>
      </c>
      <c r="O612" s="89">
        <f t="shared" ref="O612" si="2199">+N612+O611</f>
        <v>88805</v>
      </c>
      <c r="P612" s="111">
        <f t="shared" ref="P612" si="2200">+Q612-Q611</f>
        <v>559</v>
      </c>
      <c r="Q612" s="57">
        <v>1160911</v>
      </c>
      <c r="R612" s="48">
        <v>1802</v>
      </c>
      <c r="S612" s="118"/>
      <c r="T612" s="57">
        <v>23805</v>
      </c>
      <c r="U612" s="78"/>
      <c r="W612" s="1">
        <f t="shared" ref="W612" si="2201">+B612</f>
        <v>44435</v>
      </c>
      <c r="X612" s="122">
        <f t="shared" ref="X612" si="2202">+G612</f>
        <v>21</v>
      </c>
      <c r="Y612">
        <f t="shared" ref="Y612" si="2203">+H612</f>
        <v>94786</v>
      </c>
      <c r="Z612" s="123">
        <f t="shared" ref="Z612" si="2204">+B612</f>
        <v>44435</v>
      </c>
      <c r="AA612">
        <f t="shared" ref="AA612" si="2205">+L612</f>
        <v>0</v>
      </c>
      <c r="AB612">
        <f t="shared" ref="AB612" si="2206">+M612</f>
        <v>4636</v>
      </c>
      <c r="AC612">
        <v>26</v>
      </c>
      <c r="AE612" s="1">
        <f t="shared" si="1547"/>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7">+H612+G613</f>
        <v>94819</v>
      </c>
      <c r="I613" s="89">
        <f t="shared" ref="I613" si="2208">+H613-M613-O613</f>
        <v>1259</v>
      </c>
      <c r="J613" s="48">
        <v>-1</v>
      </c>
      <c r="K613" s="56">
        <f t="shared" ref="K613" si="2209">+J613+K612</f>
        <v>9</v>
      </c>
      <c r="L613" s="48">
        <v>0</v>
      </c>
      <c r="M613" s="89">
        <f t="shared" ref="M613" si="2210">+L613+M612</f>
        <v>4636</v>
      </c>
      <c r="N613" s="48">
        <v>119</v>
      </c>
      <c r="O613" s="89">
        <f t="shared" ref="O613" si="2211">+N613+O612</f>
        <v>88924</v>
      </c>
      <c r="P613" s="111">
        <f t="shared" ref="P613" si="2212">+Q613-Q612</f>
        <v>538</v>
      </c>
      <c r="Q613" s="57">
        <v>1161449</v>
      </c>
      <c r="R613" s="48">
        <v>1962</v>
      </c>
      <c r="S613" s="118"/>
      <c r="T613" s="57">
        <v>24381</v>
      </c>
      <c r="U613" s="78"/>
      <c r="W613" s="1">
        <f t="shared" ref="W613" si="2213">+B613</f>
        <v>44436</v>
      </c>
      <c r="X613" s="122">
        <f t="shared" ref="X613" si="2214">+G613</f>
        <v>33</v>
      </c>
      <c r="Y613">
        <f t="shared" ref="Y613" si="2215">+H613</f>
        <v>94819</v>
      </c>
      <c r="Z613" s="123">
        <f t="shared" ref="Z613" si="2216">+B613</f>
        <v>44436</v>
      </c>
      <c r="AA613">
        <f t="shared" ref="AA613" si="2217">+L613</f>
        <v>0</v>
      </c>
      <c r="AB613">
        <f t="shared" ref="AB613" si="2218">+M613</f>
        <v>4636</v>
      </c>
      <c r="AC613">
        <v>26</v>
      </c>
      <c r="AE613" s="1">
        <f t="shared" si="1547"/>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9">+H613+G614</f>
        <v>94842</v>
      </c>
      <c r="I614" s="89">
        <f t="shared" ref="I614" si="2220">+H614-M614-O614</f>
        <v>1175</v>
      </c>
      <c r="J614" s="48">
        <v>-2</v>
      </c>
      <c r="K614" s="56">
        <f t="shared" ref="K614" si="2221">+J614+K613</f>
        <v>7</v>
      </c>
      <c r="L614" s="48">
        <v>0</v>
      </c>
      <c r="M614" s="89">
        <f t="shared" ref="M614" si="2222">+L614+M613</f>
        <v>4636</v>
      </c>
      <c r="N614" s="48">
        <v>107</v>
      </c>
      <c r="O614" s="89">
        <f t="shared" ref="O614" si="2223">+N614+O613</f>
        <v>89031</v>
      </c>
      <c r="P614" s="111">
        <f t="shared" ref="P614" si="2224">+Q614-Q613</f>
        <v>594</v>
      </c>
      <c r="Q614" s="57">
        <v>1162043</v>
      </c>
      <c r="R614" s="48">
        <v>2446</v>
      </c>
      <c r="S614" s="118"/>
      <c r="T614" s="57">
        <v>22529</v>
      </c>
      <c r="U614" s="78"/>
      <c r="W614" s="1">
        <f t="shared" ref="W614" si="2225">+B614</f>
        <v>44437</v>
      </c>
      <c r="X614" s="122">
        <f t="shared" ref="X614" si="2226">+G614</f>
        <v>23</v>
      </c>
      <c r="Y614">
        <f t="shared" ref="Y614" si="2227">+H614</f>
        <v>94842</v>
      </c>
      <c r="Z614" s="123">
        <f t="shared" ref="Z614" si="2228">+B614</f>
        <v>44437</v>
      </c>
      <c r="AA614">
        <f t="shared" ref="AA614" si="2229">+L614</f>
        <v>0</v>
      </c>
      <c r="AB614">
        <f t="shared" ref="AB614" si="2230">+M614</f>
        <v>4636</v>
      </c>
      <c r="AC614">
        <v>26</v>
      </c>
      <c r="AE614" s="1">
        <f t="shared" si="1547"/>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31">+H614+G615</f>
        <v>94879</v>
      </c>
      <c r="I615" s="89">
        <f t="shared" ref="I615" si="2232">+H615-M615-O615</f>
        <v>1098</v>
      </c>
      <c r="J615" s="48">
        <v>-1</v>
      </c>
      <c r="K615" s="56">
        <f t="shared" ref="K615" si="2233">+J615+K614</f>
        <v>6</v>
      </c>
      <c r="L615" s="48">
        <v>0</v>
      </c>
      <c r="M615" s="89">
        <f t="shared" ref="M615" si="2234">+L615+M614</f>
        <v>4636</v>
      </c>
      <c r="N615" s="48">
        <v>114</v>
      </c>
      <c r="O615" s="89">
        <f t="shared" ref="O615" si="2235">+N615+O614</f>
        <v>89145</v>
      </c>
      <c r="P615" s="111">
        <f t="shared" ref="P615" si="2236">+Q615-Q614</f>
        <v>931</v>
      </c>
      <c r="Q615" s="57">
        <v>1162974</v>
      </c>
      <c r="R615" s="48">
        <v>1552</v>
      </c>
      <c r="S615" s="118"/>
      <c r="T615" s="57">
        <v>21906</v>
      </c>
      <c r="U615" s="78"/>
      <c r="W615" s="1">
        <f t="shared" ref="W615" si="2237">+B615</f>
        <v>44438</v>
      </c>
      <c r="X615" s="122">
        <f t="shared" ref="X615" si="2238">+G615</f>
        <v>37</v>
      </c>
      <c r="Y615">
        <f t="shared" ref="Y615" si="2239">+H615</f>
        <v>94879</v>
      </c>
      <c r="Z615" s="123">
        <f t="shared" ref="Z615" si="2240">+B615</f>
        <v>44438</v>
      </c>
      <c r="AA615">
        <f t="shared" ref="AA615" si="2241">+L615</f>
        <v>0</v>
      </c>
      <c r="AB615">
        <f t="shared" ref="AB615" si="2242">+M615</f>
        <v>4636</v>
      </c>
      <c r="AC615">
        <v>26</v>
      </c>
      <c r="AE615" s="1">
        <f t="shared" si="1547"/>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43">+H615+G616</f>
        <v>94898</v>
      </c>
      <c r="I616" s="89">
        <f t="shared" ref="I616" si="2244">+H616-M616-O616</f>
        <v>1022</v>
      </c>
      <c r="J616" s="48">
        <v>-3</v>
      </c>
      <c r="K616" s="56">
        <f t="shared" ref="K616" si="2245">+J616+K615</f>
        <v>3</v>
      </c>
      <c r="L616" s="48">
        <v>0</v>
      </c>
      <c r="M616" s="89">
        <f t="shared" ref="M616" si="2246">+L616+M615</f>
        <v>4636</v>
      </c>
      <c r="N616" s="48">
        <v>95</v>
      </c>
      <c r="O616" s="89">
        <f t="shared" ref="O616" si="2247">+N616+O615</f>
        <v>89240</v>
      </c>
      <c r="P616" s="111">
        <f t="shared" ref="P616" si="2248">+Q616-Q615</f>
        <v>731</v>
      </c>
      <c r="Q616" s="57">
        <v>1163705</v>
      </c>
      <c r="R616" s="48">
        <v>2514</v>
      </c>
      <c r="S616" s="118"/>
      <c r="T616" s="57">
        <v>20123</v>
      </c>
      <c r="U616" s="78"/>
      <c r="W616" s="1">
        <f t="shared" ref="W616" si="2249">+B616</f>
        <v>44439</v>
      </c>
      <c r="X616" s="122">
        <f t="shared" ref="X616" si="2250">+G616</f>
        <v>19</v>
      </c>
      <c r="Y616">
        <f t="shared" ref="Y616" si="2251">+H616</f>
        <v>94898</v>
      </c>
      <c r="Z616" s="123">
        <f t="shared" ref="Z616" si="2252">+B616</f>
        <v>44439</v>
      </c>
      <c r="AA616">
        <f t="shared" ref="AA616" si="2253">+L616</f>
        <v>0</v>
      </c>
      <c r="AB616">
        <f t="shared" ref="AB616" si="2254">+M616</f>
        <v>4636</v>
      </c>
      <c r="AC616">
        <v>26</v>
      </c>
      <c r="AE616" s="1">
        <f t="shared" si="1547"/>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55">+H616+G617</f>
        <v>94926</v>
      </c>
      <c r="I617" s="89">
        <f t="shared" ref="I617" si="2256">+H617-M617-O617</f>
        <v>977</v>
      </c>
      <c r="J617" s="48">
        <v>0</v>
      </c>
      <c r="K617" s="56">
        <f t="shared" ref="K617" si="2257">+J617+K616</f>
        <v>3</v>
      </c>
      <c r="L617" s="48">
        <v>0</v>
      </c>
      <c r="M617" s="89">
        <f t="shared" ref="M617" si="2258">+L617+M616</f>
        <v>4636</v>
      </c>
      <c r="N617" s="48">
        <v>73</v>
      </c>
      <c r="O617" s="89">
        <f t="shared" ref="O617" si="2259">+N617+O616</f>
        <v>89313</v>
      </c>
      <c r="P617" s="111">
        <f t="shared" ref="P617" si="2260">+Q617-Q616</f>
        <v>804</v>
      </c>
      <c r="Q617" s="57">
        <v>1164509</v>
      </c>
      <c r="R617" s="48">
        <v>2343</v>
      </c>
      <c r="S617" s="118"/>
      <c r="T617" s="57">
        <v>18582</v>
      </c>
      <c r="U617" s="78"/>
      <c r="W617" s="1">
        <f t="shared" ref="W617" si="2261">+B617</f>
        <v>44440</v>
      </c>
      <c r="X617" s="122">
        <f t="shared" ref="X617" si="2262">+G617</f>
        <v>28</v>
      </c>
      <c r="Y617">
        <f t="shared" ref="Y617" si="2263">+H617</f>
        <v>94926</v>
      </c>
      <c r="Z617" s="123">
        <f t="shared" ref="Z617" si="2264">+B617</f>
        <v>44440</v>
      </c>
      <c r="AA617">
        <f t="shared" ref="AA617" si="2265">+L617</f>
        <v>0</v>
      </c>
      <c r="AB617">
        <f t="shared" ref="AB617" si="2266">+M617</f>
        <v>4636</v>
      </c>
      <c r="AC617">
        <v>26</v>
      </c>
      <c r="AE617" s="1">
        <f t="shared" si="1547"/>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7">+H617+G618</f>
        <v>94954</v>
      </c>
      <c r="I618" s="89">
        <f t="shared" ref="I618" si="2268">+H618-M618-O618</f>
        <v>935</v>
      </c>
      <c r="J618" s="48">
        <v>-1</v>
      </c>
      <c r="K618" s="56">
        <f t="shared" ref="K618" si="2269">+J618+K617</f>
        <v>2</v>
      </c>
      <c r="L618" s="48">
        <v>0</v>
      </c>
      <c r="M618" s="89">
        <f t="shared" ref="M618" si="2270">+L618+M617</f>
        <v>4636</v>
      </c>
      <c r="N618" s="48">
        <v>70</v>
      </c>
      <c r="O618" s="89">
        <f t="shared" ref="O618" si="2271">+N618+O617</f>
        <v>89383</v>
      </c>
      <c r="P618" s="111">
        <f t="shared" ref="P618" si="2272">+Q618-Q617</f>
        <v>766</v>
      </c>
      <c r="Q618" s="57">
        <v>1165275</v>
      </c>
      <c r="R618" s="48">
        <v>1848</v>
      </c>
      <c r="S618" s="118"/>
      <c r="T618" s="57">
        <v>17000</v>
      </c>
      <c r="U618" s="78"/>
      <c r="W618" s="1">
        <f t="shared" ref="W618" si="2273">+B618</f>
        <v>44441</v>
      </c>
      <c r="X618" s="122">
        <f t="shared" ref="X618" si="2274">+G618</f>
        <v>28</v>
      </c>
      <c r="Y618">
        <f t="shared" ref="Y618" si="2275">+H618</f>
        <v>94954</v>
      </c>
      <c r="Z618" s="123">
        <f t="shared" ref="Z618" si="2276">+B618</f>
        <v>44441</v>
      </c>
      <c r="AA618">
        <f t="shared" ref="AA618" si="2277">+L618</f>
        <v>0</v>
      </c>
      <c r="AB618">
        <f t="shared" ref="AB618" si="2278">+M618</f>
        <v>4636</v>
      </c>
      <c r="AC618">
        <v>26</v>
      </c>
      <c r="AE618" s="1">
        <f t="shared" si="1547"/>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9">+H618+G619</f>
        <v>94982</v>
      </c>
      <c r="I619" s="89">
        <f t="shared" ref="I619" si="2280">+H619-M619-O619</f>
        <v>908</v>
      </c>
      <c r="J619" s="48">
        <v>3</v>
      </c>
      <c r="K619" s="56">
        <f t="shared" ref="K619" si="2281">+J619+K618</f>
        <v>5</v>
      </c>
      <c r="L619" s="48">
        <v>0</v>
      </c>
      <c r="M619" s="89">
        <f t="shared" ref="M619" si="2282">+L619+M618</f>
        <v>4636</v>
      </c>
      <c r="N619" s="48">
        <v>55</v>
      </c>
      <c r="O619" s="89">
        <f t="shared" ref="O619" si="2283">+N619+O618</f>
        <v>89438</v>
      </c>
      <c r="P619" s="111">
        <f t="shared" ref="P619" si="2284">+Q619-Q618</f>
        <v>542</v>
      </c>
      <c r="Q619" s="57">
        <v>1165817</v>
      </c>
      <c r="R619" s="48">
        <v>1770</v>
      </c>
      <c r="S619" s="118"/>
      <c r="T619" s="57">
        <v>15772</v>
      </c>
      <c r="U619" s="78"/>
      <c r="W619" s="1">
        <f t="shared" ref="W619" si="2285">+B619</f>
        <v>44442</v>
      </c>
      <c r="X619" s="122">
        <f t="shared" ref="X619" si="2286">+G619</f>
        <v>28</v>
      </c>
      <c r="Y619">
        <f t="shared" ref="Y619" si="2287">+H619</f>
        <v>94982</v>
      </c>
      <c r="Z619" s="123">
        <f t="shared" ref="Z619" si="2288">+B619</f>
        <v>44442</v>
      </c>
      <c r="AA619">
        <f t="shared" ref="AA619" si="2289">+L619</f>
        <v>0</v>
      </c>
      <c r="AB619">
        <f t="shared" ref="AB619" si="2290">+M619</f>
        <v>4636</v>
      </c>
      <c r="AC619">
        <v>26</v>
      </c>
      <c r="AE619" s="1">
        <f t="shared" ref="AE619:AE667" si="2291">+B619</f>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92">+H619+G620</f>
        <v>95010</v>
      </c>
      <c r="I620" s="89">
        <f t="shared" ref="I620" si="2293">+H620-M620-O620</f>
        <v>876</v>
      </c>
      <c r="J620" s="48">
        <v>0</v>
      </c>
      <c r="K620" s="56">
        <f t="shared" ref="K620" si="2294">+J620+K619</f>
        <v>5</v>
      </c>
      <c r="L620" s="48">
        <v>0</v>
      </c>
      <c r="M620" s="89">
        <f t="shared" ref="M620" si="2295">+L620+M619</f>
        <v>4636</v>
      </c>
      <c r="N620" s="48">
        <v>60</v>
      </c>
      <c r="O620" s="89">
        <f t="shared" ref="O620" si="2296">+N620+O619</f>
        <v>89498</v>
      </c>
      <c r="P620" s="111">
        <f t="shared" ref="P620" si="2297">+Q620-Q619</f>
        <v>311</v>
      </c>
      <c r="Q620" s="57">
        <v>1166128</v>
      </c>
      <c r="R620" s="48">
        <v>756</v>
      </c>
      <c r="S620" s="118"/>
      <c r="T620" s="57">
        <v>15324</v>
      </c>
      <c r="U620" s="78"/>
      <c r="W620" s="1">
        <f t="shared" ref="W620" si="2298">+B620</f>
        <v>44443</v>
      </c>
      <c r="X620" s="122">
        <f t="shared" ref="X620" si="2299">+G620</f>
        <v>28</v>
      </c>
      <c r="Y620">
        <f t="shared" ref="Y620" si="2300">+H620</f>
        <v>95010</v>
      </c>
      <c r="Z620" s="123">
        <f t="shared" ref="Z620" si="2301">+B620</f>
        <v>44443</v>
      </c>
      <c r="AA620">
        <f t="shared" ref="AA620" si="2302">+L620</f>
        <v>0</v>
      </c>
      <c r="AB620">
        <f t="shared" ref="AB620" si="2303">+M620</f>
        <v>4636</v>
      </c>
      <c r="AC620">
        <v>26</v>
      </c>
      <c r="AE620" s="1">
        <f t="shared" si="229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304">+H620+G621</f>
        <v>95028</v>
      </c>
      <c r="I621" s="89">
        <f t="shared" ref="I621" si="2305">+H621-M621-O621</f>
        <v>840</v>
      </c>
      <c r="J621" s="48">
        <v>0</v>
      </c>
      <c r="K621" s="56">
        <f t="shared" ref="K621" si="2306">+J621+K620</f>
        <v>5</v>
      </c>
      <c r="L621" s="48">
        <v>0</v>
      </c>
      <c r="M621" s="89">
        <f t="shared" ref="M621" si="2307">+L621+M620</f>
        <v>4636</v>
      </c>
      <c r="N621" s="48">
        <v>54</v>
      </c>
      <c r="O621" s="89">
        <f t="shared" ref="O621" si="2308">+N621+O620</f>
        <v>89552</v>
      </c>
      <c r="P621" s="111">
        <f t="shared" ref="P621" si="2309">+Q621-Q620</f>
        <v>467</v>
      </c>
      <c r="Q621" s="57">
        <v>1166595</v>
      </c>
      <c r="R621" s="48">
        <v>554</v>
      </c>
      <c r="S621" s="118"/>
      <c r="T621" s="57">
        <v>15237</v>
      </c>
      <c r="U621" s="78"/>
      <c r="W621" s="1">
        <f t="shared" ref="W621" si="2310">+B621</f>
        <v>44444</v>
      </c>
      <c r="X621" s="122">
        <f t="shared" ref="X621" si="2311">+G621</f>
        <v>18</v>
      </c>
      <c r="Y621">
        <f t="shared" ref="Y621" si="2312">+H621</f>
        <v>95028</v>
      </c>
      <c r="Z621" s="123">
        <f t="shared" ref="Z621" si="2313">+B621</f>
        <v>44444</v>
      </c>
      <c r="AA621">
        <f t="shared" ref="AA621" si="2314">+L621</f>
        <v>0</v>
      </c>
      <c r="AB621">
        <f t="shared" ref="AB621" si="2315">+M621</f>
        <v>4636</v>
      </c>
      <c r="AC621">
        <v>26</v>
      </c>
      <c r="AE621" s="1">
        <f t="shared" si="229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16">+H621+G622</f>
        <v>95064</v>
      </c>
      <c r="I622" s="89">
        <f t="shared" ref="I622" si="2317">+H622-M622-O622</f>
        <v>826</v>
      </c>
      <c r="J622" s="48">
        <v>2</v>
      </c>
      <c r="K622" s="56">
        <f t="shared" ref="K622" si="2318">+J622+K621</f>
        <v>7</v>
      </c>
      <c r="L622" s="48">
        <v>0</v>
      </c>
      <c r="M622" s="89">
        <f t="shared" ref="M622" si="2319">+L622+M621</f>
        <v>4636</v>
      </c>
      <c r="N622" s="48">
        <v>50</v>
      </c>
      <c r="O622" s="89">
        <f t="shared" ref="O622" si="2320">+N622+O621</f>
        <v>89602</v>
      </c>
      <c r="P622" s="111">
        <f t="shared" ref="P622" si="2321">+Q622-Q621</f>
        <v>411</v>
      </c>
      <c r="Q622" s="57">
        <v>1167006</v>
      </c>
      <c r="R622" s="48">
        <v>1431</v>
      </c>
      <c r="S622" s="118"/>
      <c r="T622" s="57">
        <v>14217</v>
      </c>
      <c r="U622" s="78"/>
      <c r="W622" s="1">
        <f t="shared" ref="W622" si="2322">+B622</f>
        <v>44445</v>
      </c>
      <c r="X622" s="122">
        <f t="shared" ref="X622" si="2323">+G622</f>
        <v>36</v>
      </c>
      <c r="Y622">
        <f t="shared" ref="Y622" si="2324">+H622</f>
        <v>95064</v>
      </c>
      <c r="Z622" s="123">
        <f t="shared" ref="Z622" si="2325">+B622</f>
        <v>44445</v>
      </c>
      <c r="AA622">
        <f t="shared" ref="AA622" si="2326">+L622</f>
        <v>0</v>
      </c>
      <c r="AB622">
        <f t="shared" ref="AB622" si="2327">+M622</f>
        <v>4636</v>
      </c>
      <c r="AC622">
        <v>26</v>
      </c>
      <c r="AE622" s="1">
        <f t="shared" si="229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8">+H622+G623</f>
        <v>95083</v>
      </c>
      <c r="I623" s="89">
        <f t="shared" ref="I623" si="2329">+H623-M623-O623</f>
        <v>795</v>
      </c>
      <c r="J623" s="48">
        <v>1</v>
      </c>
      <c r="K623" s="56">
        <f t="shared" ref="K623" si="2330">+J623+K622</f>
        <v>8</v>
      </c>
      <c r="L623" s="48">
        <v>0</v>
      </c>
      <c r="M623" s="89">
        <f t="shared" ref="M623" si="2331">+L623+M622</f>
        <v>4636</v>
      </c>
      <c r="N623" s="48">
        <v>50</v>
      </c>
      <c r="O623" s="89">
        <f t="shared" ref="O623" si="2332">+N623+O622</f>
        <v>89652</v>
      </c>
      <c r="P623" s="111">
        <f t="shared" ref="P623" si="2333">+Q623-Q622</f>
        <v>462</v>
      </c>
      <c r="Q623" s="57">
        <v>1167468</v>
      </c>
      <c r="R623" s="48">
        <v>1666</v>
      </c>
      <c r="S623" s="118"/>
      <c r="T623" s="57">
        <v>13013</v>
      </c>
      <c r="U623" s="78"/>
      <c r="W623" s="1">
        <f t="shared" ref="W623" si="2334">+B623</f>
        <v>44446</v>
      </c>
      <c r="X623" s="122">
        <f t="shared" ref="X623" si="2335">+G623</f>
        <v>19</v>
      </c>
      <c r="Y623">
        <f t="shared" ref="Y623" si="2336">+H623</f>
        <v>95083</v>
      </c>
      <c r="Z623" s="123">
        <f t="shared" ref="Z623" si="2337">+B623</f>
        <v>44446</v>
      </c>
      <c r="AA623">
        <f t="shared" ref="AA623" si="2338">+L623</f>
        <v>0</v>
      </c>
      <c r="AB623">
        <f t="shared" ref="AB623" si="2339">+M623</f>
        <v>4636</v>
      </c>
      <c r="AC623">
        <v>26</v>
      </c>
      <c r="AE623" s="1">
        <f t="shared" si="229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40">+H623+G624</f>
        <v>95111</v>
      </c>
      <c r="I624" s="89">
        <f t="shared" ref="I624" si="2341">+H624-M624-O624</f>
        <v>786</v>
      </c>
      <c r="J624" s="48">
        <v>0</v>
      </c>
      <c r="K624" s="56">
        <f t="shared" ref="K624" si="2342">+J624+K623</f>
        <v>8</v>
      </c>
      <c r="L624" s="48">
        <v>0</v>
      </c>
      <c r="M624" s="89">
        <f t="shared" ref="M624" si="2343">+L624+M623</f>
        <v>4636</v>
      </c>
      <c r="N624" s="48">
        <v>37</v>
      </c>
      <c r="O624" s="89">
        <f t="shared" ref="O624" si="2344">+N624+O623</f>
        <v>89689</v>
      </c>
      <c r="P624" s="111">
        <f t="shared" ref="P624" si="2345">+Q624-Q623</f>
        <v>637</v>
      </c>
      <c r="Q624" s="57">
        <v>1168105</v>
      </c>
      <c r="R624" s="48">
        <v>1160</v>
      </c>
      <c r="S624" s="118"/>
      <c r="T624" s="57">
        <v>12490</v>
      </c>
      <c r="U624" s="78"/>
      <c r="W624" s="1">
        <f t="shared" ref="W624" si="2346">+B624</f>
        <v>44447</v>
      </c>
      <c r="X624" s="122">
        <f t="shared" ref="X624" si="2347">+G624</f>
        <v>28</v>
      </c>
      <c r="Y624">
        <f t="shared" ref="Y624" si="2348">+H624</f>
        <v>95111</v>
      </c>
      <c r="Z624" s="123">
        <f t="shared" ref="Z624" si="2349">+B624</f>
        <v>44447</v>
      </c>
      <c r="AA624">
        <f t="shared" ref="AA624" si="2350">+L624</f>
        <v>0</v>
      </c>
      <c r="AB624">
        <f t="shared" ref="AB624" si="2351">+M624</f>
        <v>4636</v>
      </c>
      <c r="AC624">
        <v>26</v>
      </c>
      <c r="AE624" s="1">
        <f t="shared" si="229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52">+H624+G625</f>
        <v>95128</v>
      </c>
      <c r="I625" s="89">
        <f t="shared" ref="I625" si="2353">+H625-M625-O625</f>
        <v>756</v>
      </c>
      <c r="J625" s="48">
        <v>0</v>
      </c>
      <c r="K625" s="56">
        <f t="shared" ref="K625" si="2354">+J625+K624</f>
        <v>8</v>
      </c>
      <c r="L625" s="48">
        <v>0</v>
      </c>
      <c r="M625" s="89">
        <f t="shared" ref="M625" si="2355">+L625+M624</f>
        <v>4636</v>
      </c>
      <c r="N625" s="48">
        <v>47</v>
      </c>
      <c r="O625" s="89">
        <f t="shared" ref="O625" si="2356">+N625+O624</f>
        <v>89736</v>
      </c>
      <c r="P625" s="111">
        <f t="shared" ref="P625" si="2357">+Q625-Q624</f>
        <v>270</v>
      </c>
      <c r="Q625" s="57">
        <v>1168375</v>
      </c>
      <c r="R625" s="48">
        <v>503</v>
      </c>
      <c r="S625" s="118"/>
      <c r="T625" s="57">
        <v>12257</v>
      </c>
      <c r="U625" s="78"/>
      <c r="W625" s="1">
        <f t="shared" ref="W625" si="2358">+B625</f>
        <v>44448</v>
      </c>
      <c r="X625" s="122">
        <f t="shared" ref="X625" si="2359">+G625</f>
        <v>17</v>
      </c>
      <c r="Y625">
        <f t="shared" ref="Y625" si="2360">+H625</f>
        <v>95128</v>
      </c>
      <c r="Z625" s="123">
        <f t="shared" ref="Z625" si="2361">+B625</f>
        <v>44448</v>
      </c>
      <c r="AA625">
        <f t="shared" ref="AA625" si="2362">+L625</f>
        <v>0</v>
      </c>
      <c r="AB625">
        <f t="shared" ref="AB625" si="2363">+M625</f>
        <v>4636</v>
      </c>
      <c r="AC625">
        <v>26</v>
      </c>
      <c r="AE625" s="1">
        <f t="shared" si="229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64">+H625+G626</f>
        <v>95153</v>
      </c>
      <c r="I626" s="89">
        <f t="shared" ref="I626" si="2365">+H626-M626-O626</f>
        <v>731</v>
      </c>
      <c r="J626" s="48">
        <v>-1</v>
      </c>
      <c r="K626" s="56">
        <f t="shared" ref="K626:K627" si="2366">+J626+K625</f>
        <v>7</v>
      </c>
      <c r="L626" s="48">
        <v>0</v>
      </c>
      <c r="M626" s="89">
        <f t="shared" ref="M626" si="2367">+L626+M625</f>
        <v>4636</v>
      </c>
      <c r="N626" s="48">
        <v>50</v>
      </c>
      <c r="O626" s="89">
        <f t="shared" ref="O626" si="2368">+N626+O625</f>
        <v>89786</v>
      </c>
      <c r="P626" s="111">
        <f t="shared" ref="P626" si="2369">+Q626-Q625</f>
        <v>1030</v>
      </c>
      <c r="Q626" s="57">
        <v>1169405</v>
      </c>
      <c r="R626" s="48">
        <v>1197</v>
      </c>
      <c r="S626" s="118"/>
      <c r="T626" s="57">
        <v>12090</v>
      </c>
      <c r="U626" s="78"/>
      <c r="W626" s="1">
        <f t="shared" ref="W626" si="2370">+B626</f>
        <v>44449</v>
      </c>
      <c r="X626" s="122">
        <f t="shared" ref="X626" si="2371">+G626</f>
        <v>25</v>
      </c>
      <c r="Y626">
        <f t="shared" ref="Y626" si="2372">+H626</f>
        <v>95153</v>
      </c>
      <c r="Z626" s="123">
        <f t="shared" ref="Z626" si="2373">+B626</f>
        <v>44449</v>
      </c>
      <c r="AA626">
        <f t="shared" ref="AA626" si="2374">+L626</f>
        <v>0</v>
      </c>
      <c r="AB626">
        <f t="shared" ref="AB626" si="2375">+M626</f>
        <v>4636</v>
      </c>
      <c r="AC626">
        <v>26</v>
      </c>
      <c r="AE626" s="1">
        <f t="shared" si="229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76">+H626+G627</f>
        <v>95199</v>
      </c>
      <c r="I627" s="89">
        <f t="shared" ref="I627" si="2377">+H627-M627-O627</f>
        <v>740</v>
      </c>
      <c r="J627" s="48">
        <v>0</v>
      </c>
      <c r="K627" s="56">
        <f t="shared" si="2366"/>
        <v>7</v>
      </c>
      <c r="L627" s="48">
        <v>0</v>
      </c>
      <c r="M627" s="89">
        <f t="shared" ref="M627" si="2378">+L627+M626</f>
        <v>4636</v>
      </c>
      <c r="N627" s="48">
        <v>37</v>
      </c>
      <c r="O627" s="89">
        <f t="shared" ref="O627" si="2379">+N627+O626</f>
        <v>89823</v>
      </c>
      <c r="P627" s="111">
        <f t="shared" ref="P627" si="2380">+Q627-Q626</f>
        <v>934</v>
      </c>
      <c r="Q627" s="57">
        <v>1170339</v>
      </c>
      <c r="R627" s="48">
        <v>883</v>
      </c>
      <c r="S627" s="118"/>
      <c r="T627" s="57">
        <v>12140</v>
      </c>
      <c r="U627" s="78"/>
      <c r="W627" s="1">
        <f t="shared" ref="W627" si="2381">+B627</f>
        <v>44450</v>
      </c>
      <c r="X627" s="122">
        <f t="shared" ref="X627" si="2382">+G627</f>
        <v>46</v>
      </c>
      <c r="Y627">
        <f t="shared" ref="Y627" si="2383">+H627</f>
        <v>95199</v>
      </c>
      <c r="Z627" s="123">
        <f t="shared" ref="Z627" si="2384">+B627</f>
        <v>44450</v>
      </c>
      <c r="AA627">
        <f t="shared" ref="AA627" si="2385">+L627</f>
        <v>0</v>
      </c>
      <c r="AB627">
        <f t="shared" ref="AB627" si="2386">+M627</f>
        <v>4636</v>
      </c>
      <c r="AC627">
        <v>26</v>
      </c>
      <c r="AE627" s="1">
        <f t="shared" si="229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87">+H627+G628</f>
        <v>95248</v>
      </c>
      <c r="I628" s="89">
        <f t="shared" ref="I628" si="2388">+H628-M628-O628</f>
        <v>751</v>
      </c>
      <c r="J628" s="48">
        <v>-1</v>
      </c>
      <c r="K628" s="56">
        <f t="shared" ref="K628" si="2389">+J628+K627</f>
        <v>6</v>
      </c>
      <c r="L628" s="48">
        <v>0</v>
      </c>
      <c r="M628" s="89">
        <f t="shared" ref="M628" si="2390">+L628+M627</f>
        <v>4636</v>
      </c>
      <c r="N628" s="48">
        <v>38</v>
      </c>
      <c r="O628" s="89">
        <f t="shared" ref="O628" si="2391">+N628+O627</f>
        <v>89861</v>
      </c>
      <c r="P628" s="111">
        <f t="shared" ref="P628" si="2392">+Q628-Q627</f>
        <v>819</v>
      </c>
      <c r="Q628" s="57">
        <v>1171158</v>
      </c>
      <c r="R628" s="48">
        <v>639</v>
      </c>
      <c r="S628" s="118"/>
      <c r="T628" s="57">
        <v>12320</v>
      </c>
      <c r="U628" s="78"/>
      <c r="W628" s="1">
        <f t="shared" ref="W628" si="2393">+B628</f>
        <v>44451</v>
      </c>
      <c r="X628" s="122">
        <f t="shared" ref="X628" si="2394">+G628</f>
        <v>49</v>
      </c>
      <c r="Y628">
        <f t="shared" ref="Y628" si="2395">+H628</f>
        <v>95248</v>
      </c>
      <c r="Z628" s="123">
        <f t="shared" ref="Z628" si="2396">+B628</f>
        <v>44451</v>
      </c>
      <c r="AA628">
        <f t="shared" ref="AA628" si="2397">+L628</f>
        <v>0</v>
      </c>
      <c r="AB628">
        <f t="shared" ref="AB628" si="2398">+M628</f>
        <v>4636</v>
      </c>
      <c r="AC628">
        <v>26</v>
      </c>
      <c r="AE628" s="1">
        <f t="shared" si="229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9">+H628+G629</f>
        <v>95340</v>
      </c>
      <c r="I629" s="89">
        <f t="shared" ref="I629" si="2400">+H629-M629-O629</f>
        <v>810</v>
      </c>
      <c r="J629" s="48">
        <v>-2</v>
      </c>
      <c r="K629" s="56">
        <f t="shared" ref="K629" si="2401">+J629+K628</f>
        <v>4</v>
      </c>
      <c r="L629" s="48">
        <v>0</v>
      </c>
      <c r="M629" s="89">
        <f t="shared" ref="M629" si="2402">+L629+M628</f>
        <v>4636</v>
      </c>
      <c r="N629" s="48">
        <v>33</v>
      </c>
      <c r="O629" s="89">
        <f t="shared" ref="O629" si="2403">+N629+O628</f>
        <v>89894</v>
      </c>
      <c r="P629" s="111">
        <f t="shared" ref="P629" si="2404">+Q629-Q628</f>
        <v>2886</v>
      </c>
      <c r="Q629" s="57">
        <v>1174044</v>
      </c>
      <c r="R629" s="48">
        <v>605</v>
      </c>
      <c r="S629" s="118"/>
      <c r="T629" s="57">
        <v>14601</v>
      </c>
      <c r="U629" s="78"/>
      <c r="W629" s="1">
        <f t="shared" ref="W629" si="2405">+B629</f>
        <v>44452</v>
      </c>
      <c r="X629" s="122">
        <f t="shared" ref="X629" si="2406">+G629</f>
        <v>92</v>
      </c>
      <c r="Y629">
        <f t="shared" ref="Y629" si="2407">+H629</f>
        <v>95340</v>
      </c>
      <c r="Z629" s="123">
        <f t="shared" ref="Z629" si="2408">+B629</f>
        <v>44452</v>
      </c>
      <c r="AA629">
        <f t="shared" ref="AA629" si="2409">+L629</f>
        <v>0</v>
      </c>
      <c r="AB629">
        <f t="shared" ref="AB629" si="2410">+M629</f>
        <v>4636</v>
      </c>
      <c r="AC629">
        <v>26</v>
      </c>
      <c r="AE629" s="1">
        <f t="shared" si="229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11">+H629+G630</f>
        <v>95413</v>
      </c>
      <c r="I630" s="89">
        <f t="shared" ref="I630" si="2412">+H630-M630-O630</f>
        <v>837</v>
      </c>
      <c r="J630" s="48">
        <v>0</v>
      </c>
      <c r="K630" s="56">
        <f t="shared" ref="K630" si="2413">+J630+K629</f>
        <v>4</v>
      </c>
      <c r="L630" s="48">
        <v>0</v>
      </c>
      <c r="M630" s="89">
        <f t="shared" ref="M630" si="2414">+L630+M629</f>
        <v>4636</v>
      </c>
      <c r="N630" s="48">
        <v>46</v>
      </c>
      <c r="O630" s="89">
        <f t="shared" ref="O630" si="2415">+N630+O629</f>
        <v>89940</v>
      </c>
      <c r="P630" s="111">
        <f t="shared" ref="P630" si="2416">+Q630-Q629</f>
        <v>1618</v>
      </c>
      <c r="Q630" s="57">
        <v>1175662</v>
      </c>
      <c r="R630" s="48">
        <v>1011</v>
      </c>
      <c r="S630" s="118"/>
      <c r="T630" s="57">
        <v>15205</v>
      </c>
      <c r="U630" s="78"/>
      <c r="W630" s="1">
        <f t="shared" ref="W630" si="2417">+B630</f>
        <v>44453</v>
      </c>
      <c r="X630" s="122">
        <f t="shared" ref="X630" si="2418">+G630</f>
        <v>73</v>
      </c>
      <c r="Y630">
        <f t="shared" ref="Y630" si="2419">+H630</f>
        <v>95413</v>
      </c>
      <c r="Z630" s="123">
        <f t="shared" ref="Z630" si="2420">+B630</f>
        <v>44453</v>
      </c>
      <c r="AA630">
        <f t="shared" ref="AA630" si="2421">+L630</f>
        <v>0</v>
      </c>
      <c r="AB630">
        <f t="shared" ref="AB630" si="2422">+M630</f>
        <v>4636</v>
      </c>
      <c r="AC630">
        <v>26</v>
      </c>
      <c r="AE630" s="1">
        <f t="shared" si="229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23">+H630+G631</f>
        <v>95493</v>
      </c>
      <c r="I631" s="89">
        <f t="shared" ref="I631" si="2424">+H631-M631-O631</f>
        <v>877</v>
      </c>
      <c r="J631" s="48">
        <v>0</v>
      </c>
      <c r="K631" s="56">
        <f t="shared" ref="K631" si="2425">+J631+K630</f>
        <v>4</v>
      </c>
      <c r="L631" s="48">
        <v>0</v>
      </c>
      <c r="M631" s="89">
        <f t="shared" ref="M631" si="2426">+L631+M630</f>
        <v>4636</v>
      </c>
      <c r="N631" s="48">
        <v>40</v>
      </c>
      <c r="O631" s="89">
        <f t="shared" ref="O631" si="2427">+N631+O630</f>
        <v>89980</v>
      </c>
      <c r="P631" s="111">
        <f t="shared" ref="P631" si="2428">+Q631-Q630</f>
        <v>1535</v>
      </c>
      <c r="Q631" s="57">
        <v>1177197</v>
      </c>
      <c r="R631" s="48">
        <v>917</v>
      </c>
      <c r="S631" s="118"/>
      <c r="T631" s="57">
        <v>15798</v>
      </c>
      <c r="U631" s="78"/>
      <c r="W631" s="1">
        <f t="shared" ref="W631" si="2429">+B631</f>
        <v>44454</v>
      </c>
      <c r="X631" s="122">
        <f t="shared" ref="X631" si="2430">+G631</f>
        <v>80</v>
      </c>
      <c r="Y631">
        <f t="shared" ref="Y631" si="2431">+H631</f>
        <v>95493</v>
      </c>
      <c r="Z631" s="123">
        <f t="shared" ref="Z631" si="2432">+B631</f>
        <v>44454</v>
      </c>
      <c r="AA631">
        <f t="shared" ref="AA631" si="2433">+L631</f>
        <v>0</v>
      </c>
      <c r="AB631">
        <f t="shared" ref="AB631" si="2434">+M631</f>
        <v>4636</v>
      </c>
      <c r="AC631">
        <v>26</v>
      </c>
      <c r="AE631" s="1">
        <f t="shared" si="2291"/>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35">+H631+G632</f>
        <v>95577</v>
      </c>
      <c r="I632" s="89">
        <f t="shared" ref="I632" si="2436">+H632-M632-O632</f>
        <v>916</v>
      </c>
      <c r="J632" s="48">
        <v>1</v>
      </c>
      <c r="K632" s="56">
        <f t="shared" ref="K632" si="2437">+J632+K631</f>
        <v>5</v>
      </c>
      <c r="L632" s="48">
        <v>0</v>
      </c>
      <c r="M632" s="89">
        <f t="shared" ref="M632" si="2438">+L632+M631</f>
        <v>4636</v>
      </c>
      <c r="N632" s="48">
        <v>45</v>
      </c>
      <c r="O632" s="89">
        <f t="shared" ref="O632" si="2439">+N632+O631</f>
        <v>90025</v>
      </c>
      <c r="P632" s="111">
        <f t="shared" ref="P632" si="2440">+Q632-Q631</f>
        <v>738</v>
      </c>
      <c r="Q632" s="57">
        <v>1177935</v>
      </c>
      <c r="R632" s="48">
        <v>661</v>
      </c>
      <c r="S632" s="118"/>
      <c r="T632" s="57">
        <v>15875</v>
      </c>
      <c r="U632" s="78"/>
      <c r="W632" s="1">
        <f t="shared" ref="W632" si="2441">+B632</f>
        <v>44455</v>
      </c>
      <c r="X632" s="122">
        <f t="shared" ref="X632" si="2442">+G632</f>
        <v>84</v>
      </c>
      <c r="Y632">
        <f t="shared" ref="Y632" si="2443">+H632</f>
        <v>95577</v>
      </c>
      <c r="Z632" s="123">
        <f t="shared" ref="Z632" si="2444">+B632</f>
        <v>44455</v>
      </c>
      <c r="AA632">
        <f t="shared" ref="AA632" si="2445">+L632</f>
        <v>0</v>
      </c>
      <c r="AB632">
        <f t="shared" ref="AB632" si="2446">+M632</f>
        <v>4636</v>
      </c>
      <c r="AC632">
        <v>26</v>
      </c>
      <c r="AE632" s="1">
        <f t="shared" si="2291"/>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7">+H632+G633</f>
        <v>95623</v>
      </c>
      <c r="I633" s="89">
        <f t="shared" ref="I633" si="2448">+H633-M633-O633</f>
        <v>913</v>
      </c>
      <c r="J633" s="48">
        <v>3</v>
      </c>
      <c r="K633" s="56">
        <f t="shared" ref="K633" si="2449">+J633+K632</f>
        <v>8</v>
      </c>
      <c r="L633" s="48">
        <v>0</v>
      </c>
      <c r="M633" s="89">
        <f t="shared" ref="M633" si="2450">+L633+M632</f>
        <v>4636</v>
      </c>
      <c r="N633" s="48">
        <v>49</v>
      </c>
      <c r="O633" s="89">
        <f t="shared" ref="O633" si="2451">+N633+O632</f>
        <v>90074</v>
      </c>
      <c r="P633" s="111">
        <f t="shared" ref="P633" si="2452">+Q633-Q632</f>
        <v>1129</v>
      </c>
      <c r="Q633" s="57">
        <v>1179064</v>
      </c>
      <c r="R633" s="48">
        <v>748</v>
      </c>
      <c r="S633" s="118"/>
      <c r="T633" s="57">
        <v>16240</v>
      </c>
      <c r="U633" s="78"/>
      <c r="W633" s="1">
        <f t="shared" ref="W633" si="2453">+B633</f>
        <v>44456</v>
      </c>
      <c r="X633" s="122">
        <f t="shared" ref="X633" si="2454">+G633</f>
        <v>46</v>
      </c>
      <c r="Y633">
        <f t="shared" ref="Y633" si="2455">+H633</f>
        <v>95623</v>
      </c>
      <c r="Z633" s="123">
        <f t="shared" ref="Z633" si="2456">+B633</f>
        <v>44456</v>
      </c>
      <c r="AA633">
        <f t="shared" ref="AA633" si="2457">+L633</f>
        <v>0</v>
      </c>
      <c r="AB633">
        <f t="shared" ref="AB633" si="2458">+M633</f>
        <v>4636</v>
      </c>
      <c r="AC633">
        <v>26</v>
      </c>
      <c r="AE633" s="1">
        <f t="shared" si="2291"/>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9">+H633+G634</f>
        <v>95689</v>
      </c>
      <c r="I634" s="89">
        <f t="shared" ref="I634" si="2460">+H634-M634-O634</f>
        <v>927</v>
      </c>
      <c r="J634" s="48">
        <v>1</v>
      </c>
      <c r="K634" s="56">
        <f t="shared" ref="K634" si="2461">+J634+K633</f>
        <v>9</v>
      </c>
      <c r="L634" s="48">
        <v>0</v>
      </c>
      <c r="M634" s="89">
        <f t="shared" ref="M634" si="2462">+L634+M633</f>
        <v>4636</v>
      </c>
      <c r="N634" s="48">
        <v>52</v>
      </c>
      <c r="O634" s="89">
        <f t="shared" ref="O634" si="2463">+N634+O633</f>
        <v>90126</v>
      </c>
      <c r="P634" s="111">
        <f t="shared" ref="P634" si="2464">+Q634-Q633</f>
        <v>620</v>
      </c>
      <c r="Q634" s="57">
        <v>1179684</v>
      </c>
      <c r="R634" s="48">
        <v>1069</v>
      </c>
      <c r="S634" s="118"/>
      <c r="T634" s="57">
        <v>15791</v>
      </c>
      <c r="U634" s="78"/>
      <c r="W634" s="1">
        <f t="shared" ref="W634" si="2465">+B634</f>
        <v>44457</v>
      </c>
      <c r="X634" s="122">
        <f t="shared" ref="X634" si="2466">+G634</f>
        <v>66</v>
      </c>
      <c r="Y634">
        <f t="shared" ref="Y634" si="2467">+H634</f>
        <v>95689</v>
      </c>
      <c r="Z634" s="123">
        <f t="shared" ref="Z634" si="2468">+B634</f>
        <v>44457</v>
      </c>
      <c r="AA634">
        <f t="shared" ref="AA634" si="2469">+L634</f>
        <v>0</v>
      </c>
      <c r="AB634">
        <f t="shared" ref="AB634" si="2470">+M634</f>
        <v>4636</v>
      </c>
      <c r="AC634">
        <v>26</v>
      </c>
      <c r="AE634" s="1">
        <f t="shared" si="2291"/>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71">+H634+G635</f>
        <v>95738</v>
      </c>
      <c r="I635" s="89">
        <f t="shared" ref="I635" si="2472">+H635-M635-O635</f>
        <v>942</v>
      </c>
      <c r="J635" s="48">
        <v>1</v>
      </c>
      <c r="K635" s="56">
        <f t="shared" ref="K635" si="2473">+J635+K634</f>
        <v>10</v>
      </c>
      <c r="L635" s="48">
        <v>0</v>
      </c>
      <c r="M635" s="89">
        <f t="shared" ref="M635" si="2474">+L635+M634</f>
        <v>4636</v>
      </c>
      <c r="N635" s="48">
        <v>34</v>
      </c>
      <c r="O635" s="89">
        <f t="shared" ref="O635" si="2475">+N635+O634</f>
        <v>90160</v>
      </c>
      <c r="P635" s="111">
        <f t="shared" ref="P635" si="2476">+Q635-Q634</f>
        <v>569</v>
      </c>
      <c r="Q635" s="57">
        <v>1180253</v>
      </c>
      <c r="R635" s="48">
        <v>626</v>
      </c>
      <c r="S635" s="118"/>
      <c r="T635" s="57">
        <v>15730</v>
      </c>
      <c r="U635" s="78"/>
      <c r="W635" s="1">
        <f t="shared" ref="W635" si="2477">+B635</f>
        <v>44458</v>
      </c>
      <c r="X635" s="122">
        <f t="shared" ref="X635" si="2478">+G635</f>
        <v>49</v>
      </c>
      <c r="Y635">
        <f t="shared" ref="Y635" si="2479">+H635</f>
        <v>95738</v>
      </c>
      <c r="Z635" s="123">
        <f t="shared" ref="Z635" si="2480">+B635</f>
        <v>44458</v>
      </c>
      <c r="AA635">
        <f t="shared" ref="AA635" si="2481">+L635</f>
        <v>0</v>
      </c>
      <c r="AB635">
        <f t="shared" ref="AB635" si="2482">+M635</f>
        <v>4636</v>
      </c>
      <c r="AC635">
        <v>26</v>
      </c>
      <c r="AE635" s="1">
        <f t="shared" si="2291"/>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83">+H635+G636</f>
        <v>95810</v>
      </c>
      <c r="I636" s="89">
        <f t="shared" ref="I636" si="2484">+H636-M636-O636</f>
        <v>980</v>
      </c>
      <c r="J636" s="48">
        <v>2</v>
      </c>
      <c r="K636" s="56">
        <f t="shared" ref="K636" si="2485">+J636+K635</f>
        <v>12</v>
      </c>
      <c r="L636" s="48">
        <v>0</v>
      </c>
      <c r="M636" s="89">
        <f t="shared" ref="M636" si="2486">+L636+M635</f>
        <v>4636</v>
      </c>
      <c r="N636" s="48">
        <v>34</v>
      </c>
      <c r="O636" s="89">
        <f t="shared" ref="O636" si="2487">+N636+O635</f>
        <v>90194</v>
      </c>
      <c r="P636" s="111">
        <f t="shared" ref="P636" si="2488">+Q636-Q635</f>
        <v>719</v>
      </c>
      <c r="Q636" s="57">
        <v>1180972</v>
      </c>
      <c r="R636" s="48">
        <v>241</v>
      </c>
      <c r="S636" s="118"/>
      <c r="T636" s="57">
        <v>16206</v>
      </c>
      <c r="U636" s="78"/>
      <c r="W636" s="1">
        <f t="shared" ref="W636" si="2489">+B636</f>
        <v>44459</v>
      </c>
      <c r="X636" s="122">
        <f t="shared" ref="X636" si="2490">+G636</f>
        <v>72</v>
      </c>
      <c r="Y636">
        <f t="shared" ref="Y636" si="2491">+H636</f>
        <v>95810</v>
      </c>
      <c r="Z636" s="123">
        <f t="shared" ref="Z636" si="2492">+B636</f>
        <v>44459</v>
      </c>
      <c r="AA636">
        <f t="shared" ref="AA636" si="2493">+L636</f>
        <v>0</v>
      </c>
      <c r="AB636">
        <f t="shared" ref="AB636" si="2494">+M636</f>
        <v>4636</v>
      </c>
      <c r="AC636">
        <v>26</v>
      </c>
      <c r="AE636" s="1">
        <f t="shared" si="2291"/>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95">+H636+G637</f>
        <v>95851</v>
      </c>
      <c r="I637" s="89">
        <f t="shared" ref="I637" si="2496">+H637-M637-O637</f>
        <v>984</v>
      </c>
      <c r="J637" s="48">
        <v>2</v>
      </c>
      <c r="K637" s="56">
        <f t="shared" ref="K637" si="2497">+J637+K636</f>
        <v>14</v>
      </c>
      <c r="L637" s="48">
        <v>0</v>
      </c>
      <c r="M637" s="89">
        <f t="shared" ref="M637" si="2498">+L637+M636</f>
        <v>4636</v>
      </c>
      <c r="N637" s="48">
        <v>37</v>
      </c>
      <c r="O637" s="89">
        <f t="shared" ref="O637" si="2499">+N637+O636</f>
        <v>90231</v>
      </c>
      <c r="P637" s="111">
        <f t="shared" ref="P637" si="2500">+Q637-Q636</f>
        <v>1361</v>
      </c>
      <c r="Q637" s="57">
        <v>1182333</v>
      </c>
      <c r="R637" s="48">
        <v>797</v>
      </c>
      <c r="S637" s="118"/>
      <c r="T637" s="57">
        <v>16770</v>
      </c>
      <c r="U637" s="78"/>
      <c r="W637" s="1">
        <f t="shared" ref="W637" si="2501">+B637</f>
        <v>44460</v>
      </c>
      <c r="X637" s="122">
        <f t="shared" ref="X637" si="2502">+G637</f>
        <v>41</v>
      </c>
      <c r="Y637">
        <f t="shared" ref="Y637" si="2503">+H637</f>
        <v>95851</v>
      </c>
      <c r="Z637" s="123">
        <f t="shared" ref="Z637" si="2504">+B637</f>
        <v>44460</v>
      </c>
      <c r="AA637">
        <f t="shared" ref="AA637" si="2505">+L637</f>
        <v>0</v>
      </c>
      <c r="AB637">
        <f t="shared" ref="AB637" si="2506">+M637</f>
        <v>4636</v>
      </c>
      <c r="AC637">
        <v>26</v>
      </c>
      <c r="AE637" s="1">
        <f t="shared" si="2291"/>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7">+H637+G638</f>
        <v>95894</v>
      </c>
      <c r="I638" s="89">
        <f t="shared" ref="I638" si="2508">+H638-M638-O638</f>
        <v>990</v>
      </c>
      <c r="J638" s="48">
        <v>0</v>
      </c>
      <c r="K638" s="56">
        <f t="shared" ref="K638" si="2509">+J638+K637</f>
        <v>14</v>
      </c>
      <c r="L638" s="48">
        <v>0</v>
      </c>
      <c r="M638" s="89">
        <f t="shared" ref="M638" si="2510">+L638+M637</f>
        <v>4636</v>
      </c>
      <c r="N638" s="48">
        <v>37</v>
      </c>
      <c r="O638" s="89">
        <f t="shared" ref="O638" si="2511">+N638+O637</f>
        <v>90268</v>
      </c>
      <c r="P638" s="111">
        <f t="shared" ref="P638" si="2512">+Q638-Q637</f>
        <v>1341</v>
      </c>
      <c r="Q638" s="57">
        <v>1183674</v>
      </c>
      <c r="R638" s="48">
        <v>499</v>
      </c>
      <c r="S638" s="118"/>
      <c r="T638" s="57">
        <v>17612</v>
      </c>
      <c r="U638" s="78"/>
      <c r="W638" s="1">
        <f t="shared" ref="W638" si="2513">+B638</f>
        <v>44461</v>
      </c>
      <c r="X638" s="122">
        <f t="shared" ref="X638" si="2514">+G638</f>
        <v>43</v>
      </c>
      <c r="Y638">
        <f t="shared" ref="Y638" si="2515">+H638</f>
        <v>95894</v>
      </c>
      <c r="Z638" s="123">
        <f t="shared" ref="Z638" si="2516">+B638</f>
        <v>44461</v>
      </c>
      <c r="AA638">
        <f t="shared" ref="AA638" si="2517">+L638</f>
        <v>0</v>
      </c>
      <c r="AB638">
        <f t="shared" ref="AB638" si="2518">+M638</f>
        <v>4636</v>
      </c>
      <c r="AC638">
        <v>26</v>
      </c>
      <c r="AE638" s="1">
        <f t="shared" si="2291"/>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9">+H638+G639</f>
        <v>95948</v>
      </c>
      <c r="I639" s="89">
        <f t="shared" ref="I639" si="2520">+H639-M639-O639</f>
        <v>1009</v>
      </c>
      <c r="J639" s="48">
        <v>2</v>
      </c>
      <c r="K639" s="56">
        <f t="shared" ref="K639:K640" si="2521">+J639+K638</f>
        <v>16</v>
      </c>
      <c r="L639" s="48">
        <v>0</v>
      </c>
      <c r="M639" s="89">
        <f t="shared" ref="M639" si="2522">+L639+M638</f>
        <v>4636</v>
      </c>
      <c r="N639" s="48">
        <v>35</v>
      </c>
      <c r="O639" s="89">
        <f t="shared" ref="O639" si="2523">+N639+O638</f>
        <v>90303</v>
      </c>
      <c r="P639" s="111">
        <f t="shared" ref="P639" si="2524">+Q639-Q638</f>
        <v>554</v>
      </c>
      <c r="Q639" s="57">
        <v>1184228</v>
      </c>
      <c r="R639" s="48">
        <v>481</v>
      </c>
      <c r="S639" s="118"/>
      <c r="T639" s="57">
        <v>17684</v>
      </c>
      <c r="U639" s="78"/>
      <c r="W639" s="1">
        <f t="shared" ref="W639" si="2525">+B639</f>
        <v>44462</v>
      </c>
      <c r="X639" s="122">
        <f t="shared" ref="X639" si="2526">+G639</f>
        <v>54</v>
      </c>
      <c r="Y639">
        <f t="shared" ref="Y639" si="2527">+H639</f>
        <v>95948</v>
      </c>
      <c r="Z639" s="123">
        <f t="shared" ref="Z639" si="2528">+B639</f>
        <v>44462</v>
      </c>
      <c r="AA639">
        <f t="shared" ref="AA639" si="2529">+L639</f>
        <v>0</v>
      </c>
      <c r="AB639">
        <f t="shared" ref="AB639" si="2530">+M639</f>
        <v>4636</v>
      </c>
      <c r="AC639">
        <v>26</v>
      </c>
      <c r="AE639" s="1">
        <f t="shared" si="2291"/>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31">+H639+G640</f>
        <v>95986</v>
      </c>
      <c r="I640" s="89">
        <f t="shared" ref="I640" si="2532">+H640-M640-O640</f>
        <v>1020</v>
      </c>
      <c r="J640" s="48">
        <v>-4</v>
      </c>
      <c r="K640" s="56">
        <f t="shared" si="2521"/>
        <v>12</v>
      </c>
      <c r="L640" s="48">
        <v>0</v>
      </c>
      <c r="M640" s="89">
        <f t="shared" ref="M640" si="2533">+L640+M639</f>
        <v>4636</v>
      </c>
      <c r="N640" s="48">
        <v>27</v>
      </c>
      <c r="O640" s="89">
        <f t="shared" ref="O640" si="2534">+N640+O639</f>
        <v>90330</v>
      </c>
      <c r="P640" s="111">
        <f t="shared" ref="P640" si="2535">+Q640-Q639</f>
        <v>1927</v>
      </c>
      <c r="Q640" s="57">
        <v>1186155</v>
      </c>
      <c r="R640" s="48">
        <v>560</v>
      </c>
      <c r="S640" s="118"/>
      <c r="T640" s="57">
        <v>19052</v>
      </c>
      <c r="U640" s="78"/>
      <c r="W640" s="1">
        <f t="shared" ref="W640" si="2536">+B640</f>
        <v>44463</v>
      </c>
      <c r="X640" s="122">
        <f t="shared" ref="X640" si="2537">+G640</f>
        <v>38</v>
      </c>
      <c r="Y640">
        <f t="shared" ref="Y640" si="2538">+H640</f>
        <v>95986</v>
      </c>
      <c r="Z640" s="123">
        <f t="shared" ref="Z640" si="2539">+B640</f>
        <v>44463</v>
      </c>
      <c r="AA640">
        <f t="shared" ref="AA640" si="2540">+L640</f>
        <v>0</v>
      </c>
      <c r="AB640">
        <f t="shared" ref="AB640" si="2541">+M640</f>
        <v>4636</v>
      </c>
      <c r="AC640">
        <v>26</v>
      </c>
      <c r="AE640" s="1">
        <f t="shared" si="2291"/>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42">+H640+G641</f>
        <v>96015</v>
      </c>
      <c r="I641" s="89">
        <f t="shared" ref="I641" si="2543">+H641-M641-O641</f>
        <v>1013</v>
      </c>
      <c r="J641" s="48">
        <v>0</v>
      </c>
      <c r="K641" s="56">
        <f t="shared" ref="K641" si="2544">+J641+K640</f>
        <v>12</v>
      </c>
      <c r="L641" s="48">
        <v>0</v>
      </c>
      <c r="M641" s="89">
        <f t="shared" ref="M641" si="2545">+L641+M640</f>
        <v>4636</v>
      </c>
      <c r="N641" s="48">
        <v>36</v>
      </c>
      <c r="O641" s="89">
        <f t="shared" ref="O641" si="2546">+N641+O640</f>
        <v>90366</v>
      </c>
      <c r="P641" s="111">
        <f t="shared" ref="P641" si="2547">+Q641-Q640</f>
        <v>1306</v>
      </c>
      <c r="Q641" s="57">
        <v>1187461</v>
      </c>
      <c r="R641" s="48">
        <v>583</v>
      </c>
      <c r="S641" s="118"/>
      <c r="T641" s="57">
        <v>19775</v>
      </c>
      <c r="U641" s="78"/>
      <c r="W641" s="1">
        <f t="shared" ref="W641" si="2548">+B641</f>
        <v>44464</v>
      </c>
      <c r="X641" s="122">
        <f t="shared" ref="X641" si="2549">+G641</f>
        <v>29</v>
      </c>
      <c r="Y641">
        <f t="shared" ref="Y641" si="2550">+H641</f>
        <v>96015</v>
      </c>
      <c r="Z641" s="123">
        <f t="shared" ref="Z641" si="2551">+B641</f>
        <v>44464</v>
      </c>
      <c r="AA641">
        <f t="shared" ref="AA641" si="2552">+L641</f>
        <v>0</v>
      </c>
      <c r="AB641">
        <f t="shared" ref="AB641" si="2553">+M641</f>
        <v>4636</v>
      </c>
      <c r="AC641">
        <v>26</v>
      </c>
      <c r="AE641" s="1">
        <f t="shared" si="2291"/>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54">+H641+G642</f>
        <v>96050</v>
      </c>
      <c r="I642" s="89">
        <f t="shared" ref="I642" si="2555">+H642-M642-O642</f>
        <v>1012</v>
      </c>
      <c r="J642" s="48">
        <v>-1</v>
      </c>
      <c r="K642" s="56">
        <f t="shared" ref="K642" si="2556">+J642+K641</f>
        <v>11</v>
      </c>
      <c r="L642" s="48">
        <v>0</v>
      </c>
      <c r="M642" s="89">
        <f t="shared" ref="M642" si="2557">+L642+M641</f>
        <v>4636</v>
      </c>
      <c r="N642" s="48">
        <v>36</v>
      </c>
      <c r="O642" s="89">
        <f t="shared" ref="O642" si="2558">+N642+O641</f>
        <v>90402</v>
      </c>
      <c r="P642" s="111">
        <f t="shared" ref="P642" si="2559">+Q642-Q641</f>
        <v>1359</v>
      </c>
      <c r="Q642" s="57">
        <v>1188820</v>
      </c>
      <c r="R642" s="48">
        <v>958</v>
      </c>
      <c r="S642" s="118"/>
      <c r="T642" s="57">
        <v>20176</v>
      </c>
      <c r="U642" s="78"/>
      <c r="W642" s="1">
        <f t="shared" ref="W642" si="2560">+B642</f>
        <v>44465</v>
      </c>
      <c r="X642" s="122">
        <f t="shared" ref="X642" si="2561">+G642</f>
        <v>35</v>
      </c>
      <c r="Y642">
        <f t="shared" ref="Y642" si="2562">+H642</f>
        <v>96050</v>
      </c>
      <c r="Z642" s="123">
        <f t="shared" ref="Z642" si="2563">+B642</f>
        <v>44465</v>
      </c>
      <c r="AA642">
        <f t="shared" ref="AA642" si="2564">+L642</f>
        <v>0</v>
      </c>
      <c r="AB642">
        <f t="shared" ref="AB642" si="2565">+M642</f>
        <v>4636</v>
      </c>
      <c r="AC642">
        <v>26</v>
      </c>
      <c r="AE642" s="1">
        <f t="shared" si="2291"/>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66">+H642+G643</f>
        <v>96081</v>
      </c>
      <c r="I643" s="89">
        <f t="shared" ref="I643" si="2567">+H643-M643-O643</f>
        <v>982</v>
      </c>
      <c r="J643" s="48">
        <v>-2</v>
      </c>
      <c r="K643" s="56">
        <f t="shared" ref="K643" si="2568">+J643+K642</f>
        <v>9</v>
      </c>
      <c r="L643" s="48">
        <v>0</v>
      </c>
      <c r="M643" s="89">
        <f t="shared" ref="M643" si="2569">+L643+M642</f>
        <v>4636</v>
      </c>
      <c r="N643" s="48">
        <v>61</v>
      </c>
      <c r="O643" s="89">
        <f t="shared" ref="O643" si="2570">+N643+O642</f>
        <v>90463</v>
      </c>
      <c r="P643" s="111">
        <f t="shared" ref="P643" si="2571">+Q643-Q642</f>
        <v>5806</v>
      </c>
      <c r="Q643" s="57">
        <v>1194626</v>
      </c>
      <c r="R643" s="48">
        <v>799</v>
      </c>
      <c r="S643" s="118"/>
      <c r="T643" s="57">
        <v>25183</v>
      </c>
      <c r="U643" s="78"/>
      <c r="W643" s="1">
        <f t="shared" ref="W643" si="2572">+B643</f>
        <v>44466</v>
      </c>
      <c r="X643" s="122">
        <f t="shared" ref="X643" si="2573">+G643</f>
        <v>31</v>
      </c>
      <c r="Y643">
        <f t="shared" ref="Y643" si="2574">+H643</f>
        <v>96081</v>
      </c>
      <c r="Z643" s="123">
        <f t="shared" ref="Z643" si="2575">+B643</f>
        <v>44466</v>
      </c>
      <c r="AA643">
        <f t="shared" ref="AA643" si="2576">+L643</f>
        <v>0</v>
      </c>
      <c r="AB643">
        <f t="shared" ref="AB643" si="2577">+M643</f>
        <v>4636</v>
      </c>
      <c r="AC643">
        <v>26</v>
      </c>
      <c r="AE643" s="1">
        <f t="shared" si="2291"/>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8">+H643+G644</f>
        <v>96106</v>
      </c>
      <c r="I644" s="89">
        <f t="shared" ref="I644" si="2579">+H644-M644-O644</f>
        <v>949</v>
      </c>
      <c r="J644" s="48">
        <v>-4</v>
      </c>
      <c r="K644" s="56">
        <f t="shared" ref="K644" si="2580">+J644+K643</f>
        <v>5</v>
      </c>
      <c r="L644" s="48">
        <v>0</v>
      </c>
      <c r="M644" s="89">
        <f t="shared" ref="M644" si="2581">+L644+M643</f>
        <v>4636</v>
      </c>
      <c r="N644" s="48">
        <v>58</v>
      </c>
      <c r="O644" s="89">
        <f t="shared" ref="O644" si="2582">+N644+O643</f>
        <v>90521</v>
      </c>
      <c r="P644" s="111">
        <f t="shared" ref="P644" si="2583">+Q644-Q643</f>
        <v>2367</v>
      </c>
      <c r="Q644" s="57">
        <v>1196993</v>
      </c>
      <c r="R644" s="48">
        <v>644</v>
      </c>
      <c r="S644" s="118"/>
      <c r="T644" s="57">
        <v>26905</v>
      </c>
      <c r="U644" s="78"/>
      <c r="W644" s="1">
        <f t="shared" ref="W644" si="2584">+B644</f>
        <v>44467</v>
      </c>
      <c r="X644" s="122">
        <f t="shared" ref="X644" si="2585">+G644</f>
        <v>25</v>
      </c>
      <c r="Y644">
        <f t="shared" ref="Y644" si="2586">+H644</f>
        <v>96106</v>
      </c>
      <c r="Z644" s="123">
        <f t="shared" ref="Z644" si="2587">+B644</f>
        <v>44467</v>
      </c>
      <c r="AA644">
        <f t="shared" ref="AA644" si="2588">+L644</f>
        <v>0</v>
      </c>
      <c r="AB644">
        <f t="shared" ref="AB644" si="2589">+M644</f>
        <v>4636</v>
      </c>
      <c r="AC644">
        <v>26</v>
      </c>
      <c r="AE644" s="1">
        <f t="shared" si="2291"/>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90">+H644+G645</f>
        <v>96128</v>
      </c>
      <c r="I645" s="89">
        <f t="shared" ref="I645" si="2591">+H645-M645-O645</f>
        <v>908</v>
      </c>
      <c r="J645" s="48">
        <v>-1</v>
      </c>
      <c r="K645" s="56">
        <f t="shared" ref="K645" si="2592">+J645+K644</f>
        <v>4</v>
      </c>
      <c r="L645" s="48">
        <v>0</v>
      </c>
      <c r="M645" s="89">
        <f t="shared" ref="M645" si="2593">+L645+M644</f>
        <v>4636</v>
      </c>
      <c r="N645" s="48">
        <v>63</v>
      </c>
      <c r="O645" s="89">
        <f t="shared" ref="O645" si="2594">+N645+O644</f>
        <v>90584</v>
      </c>
      <c r="P645" s="111">
        <f t="shared" ref="P645" si="2595">+Q645-Q644</f>
        <v>1050</v>
      </c>
      <c r="Q645" s="57">
        <v>1198043</v>
      </c>
      <c r="R645" s="48">
        <v>672</v>
      </c>
      <c r="S645" s="118"/>
      <c r="T645" s="57">
        <v>27283</v>
      </c>
      <c r="U645" s="78"/>
      <c r="W645" s="1">
        <f t="shared" ref="W645" si="2596">+B645</f>
        <v>44468</v>
      </c>
      <c r="X645" s="122">
        <f t="shared" ref="X645" si="2597">+G645</f>
        <v>22</v>
      </c>
      <c r="Y645">
        <f t="shared" ref="Y645" si="2598">+H645</f>
        <v>96128</v>
      </c>
      <c r="Z645" s="123">
        <f t="shared" ref="Z645" si="2599">+B645</f>
        <v>44468</v>
      </c>
      <c r="AA645">
        <f t="shared" ref="AA645" si="2600">+L645</f>
        <v>0</v>
      </c>
      <c r="AB645">
        <f t="shared" ref="AB645" si="2601">+M645</f>
        <v>4636</v>
      </c>
      <c r="AC645">
        <v>26</v>
      </c>
      <c r="AE645" s="1">
        <f t="shared" si="2291"/>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602">+H645+G646</f>
        <v>96162</v>
      </c>
      <c r="I646" s="89">
        <f t="shared" ref="I646" si="2603">+H646-M646-O646</f>
        <v>892</v>
      </c>
      <c r="J646" s="48">
        <v>0</v>
      </c>
      <c r="K646" s="56">
        <f t="shared" ref="K646" si="2604">+J646+K645</f>
        <v>4</v>
      </c>
      <c r="L646" s="48">
        <v>0</v>
      </c>
      <c r="M646" s="89">
        <f t="shared" ref="M646" si="2605">+L646+M645</f>
        <v>4636</v>
      </c>
      <c r="N646" s="48">
        <v>50</v>
      </c>
      <c r="O646" s="89">
        <f t="shared" ref="O646" si="2606">+N646+O645</f>
        <v>90634</v>
      </c>
      <c r="P646" s="111">
        <f t="shared" ref="P646" si="2607">+Q646-Q645</f>
        <v>1419</v>
      </c>
      <c r="Q646" s="57">
        <v>1199462</v>
      </c>
      <c r="R646" s="48">
        <v>325</v>
      </c>
      <c r="S646" s="118"/>
      <c r="T646" s="57">
        <v>28376</v>
      </c>
      <c r="U646" s="78"/>
      <c r="W646" s="1">
        <f t="shared" ref="W646" si="2608">+B646</f>
        <v>44469</v>
      </c>
      <c r="X646" s="122">
        <f t="shared" ref="X646" si="2609">+G646</f>
        <v>34</v>
      </c>
      <c r="Y646">
        <f t="shared" ref="Y646" si="2610">+H646</f>
        <v>96162</v>
      </c>
      <c r="Z646" s="123">
        <f t="shared" ref="Z646" si="2611">+B646</f>
        <v>44469</v>
      </c>
      <c r="AA646">
        <f t="shared" ref="AA646" si="2612">+L646</f>
        <v>0</v>
      </c>
      <c r="AB646">
        <f t="shared" ref="AB646" si="2613">+M646</f>
        <v>4636</v>
      </c>
      <c r="AC646">
        <v>26</v>
      </c>
      <c r="AE646" s="1">
        <f t="shared" si="2291"/>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14">+H646+G647</f>
        <v>96203</v>
      </c>
      <c r="I647" s="89">
        <f t="shared" ref="I647" si="2615">+H647-M647-O647</f>
        <v>890</v>
      </c>
      <c r="J647" s="48">
        <v>0</v>
      </c>
      <c r="K647" s="56">
        <f t="shared" ref="K647" si="2616">+J647+K646</f>
        <v>4</v>
      </c>
      <c r="L647" s="48">
        <v>0</v>
      </c>
      <c r="M647" s="89">
        <f t="shared" ref="M647" si="2617">+L647+M646</f>
        <v>4636</v>
      </c>
      <c r="N647" s="48">
        <v>43</v>
      </c>
      <c r="O647" s="89">
        <f t="shared" ref="O647" si="2618">+N647+O646</f>
        <v>90677</v>
      </c>
      <c r="P647" s="111">
        <f t="shared" ref="P647" si="2619">+Q647-Q646</f>
        <v>841</v>
      </c>
      <c r="Q647" s="57">
        <v>1200303</v>
      </c>
      <c r="R647" s="48">
        <v>520</v>
      </c>
      <c r="S647" s="118"/>
      <c r="T647" s="57">
        <v>28697</v>
      </c>
      <c r="U647" s="78"/>
      <c r="W647" s="1">
        <f t="shared" ref="W647" si="2620">+B647</f>
        <v>44470</v>
      </c>
      <c r="X647" s="122">
        <f t="shared" ref="X647" si="2621">+G647</f>
        <v>41</v>
      </c>
      <c r="Y647">
        <f t="shared" ref="Y647" si="2622">+H647</f>
        <v>96203</v>
      </c>
      <c r="Z647" s="123">
        <f t="shared" ref="Z647" si="2623">+B647</f>
        <v>44470</v>
      </c>
      <c r="AA647">
        <f t="shared" ref="AA647" si="2624">+L647</f>
        <v>0</v>
      </c>
      <c r="AB647">
        <f t="shared" ref="AB647" si="2625">+M647</f>
        <v>4636</v>
      </c>
      <c r="AC647">
        <v>26</v>
      </c>
      <c r="AE647" s="1">
        <f t="shared" si="2291"/>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26">+H647+G648</f>
        <v>96231</v>
      </c>
      <c r="I648" s="89">
        <f t="shared" ref="I648" si="2627">+H648-M648-O648</f>
        <v>868</v>
      </c>
      <c r="J648" s="48">
        <v>0</v>
      </c>
      <c r="K648" s="56">
        <f t="shared" ref="K648" si="2628">+J648+K647</f>
        <v>4</v>
      </c>
      <c r="L648" s="48">
        <v>0</v>
      </c>
      <c r="M648" s="89">
        <f t="shared" ref="M648" si="2629">+L648+M647</f>
        <v>4636</v>
      </c>
      <c r="N648" s="48">
        <v>50</v>
      </c>
      <c r="O648" s="89">
        <f t="shared" ref="O648" si="2630">+N648+O647</f>
        <v>90727</v>
      </c>
      <c r="P648" s="111">
        <f t="shared" ref="P648" si="2631">+Q648-Q647</f>
        <v>483</v>
      </c>
      <c r="Q648" s="57">
        <v>1200786</v>
      </c>
      <c r="R648" s="48">
        <v>1223</v>
      </c>
      <c r="S648" s="118"/>
      <c r="T648" s="57">
        <v>27956</v>
      </c>
      <c r="U648" s="78"/>
      <c r="W648" s="1">
        <f t="shared" ref="W648" si="2632">+B648</f>
        <v>44471</v>
      </c>
      <c r="X648" s="122">
        <f t="shared" ref="X648" si="2633">+G648</f>
        <v>28</v>
      </c>
      <c r="Y648">
        <f t="shared" ref="Y648" si="2634">+H648</f>
        <v>96231</v>
      </c>
      <c r="Z648" s="123">
        <f t="shared" ref="Z648" si="2635">+B648</f>
        <v>44471</v>
      </c>
      <c r="AA648">
        <f t="shared" ref="AA648" si="2636">+L648</f>
        <v>0</v>
      </c>
      <c r="AB648">
        <f t="shared" ref="AB648" si="2637">+M648</f>
        <v>4636</v>
      </c>
      <c r="AC648">
        <v>26</v>
      </c>
      <c r="AE648" s="1">
        <f t="shared" si="2291"/>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8">+H648+G649</f>
        <v>96258</v>
      </c>
      <c r="I649" s="89">
        <f t="shared" ref="I649" si="2639">+H649-M649-O649</f>
        <v>857</v>
      </c>
      <c r="J649" s="48">
        <v>0</v>
      </c>
      <c r="K649" s="56">
        <f t="shared" ref="K649" si="2640">+J649+K648</f>
        <v>4</v>
      </c>
      <c r="L649" s="48">
        <v>0</v>
      </c>
      <c r="M649" s="89">
        <f t="shared" ref="M649" si="2641">+L649+M648</f>
        <v>4636</v>
      </c>
      <c r="N649" s="48">
        <v>38</v>
      </c>
      <c r="O649" s="89">
        <f t="shared" ref="O649" si="2642">+N649+O648</f>
        <v>90765</v>
      </c>
      <c r="P649" s="111">
        <f t="shared" ref="P649" si="2643">+Q649-Q648</f>
        <v>1077</v>
      </c>
      <c r="Q649" s="57">
        <v>1201863</v>
      </c>
      <c r="R649" s="48">
        <v>775</v>
      </c>
      <c r="S649" s="118"/>
      <c r="T649" s="57">
        <v>28257</v>
      </c>
      <c r="U649" s="78"/>
      <c r="W649" s="1">
        <f t="shared" ref="W649" si="2644">+B649</f>
        <v>44472</v>
      </c>
      <c r="X649" s="122">
        <f t="shared" ref="X649" si="2645">+G649</f>
        <v>27</v>
      </c>
      <c r="Y649">
        <f t="shared" ref="Y649" si="2646">+H649</f>
        <v>96258</v>
      </c>
      <c r="Z649" s="123">
        <f t="shared" ref="Z649" si="2647">+B649</f>
        <v>44472</v>
      </c>
      <c r="AA649">
        <f t="shared" ref="AA649" si="2648">+L649</f>
        <v>0</v>
      </c>
      <c r="AB649">
        <f t="shared" ref="AB649" si="2649">+M649</f>
        <v>4636</v>
      </c>
      <c r="AC649">
        <v>26</v>
      </c>
      <c r="AE649" s="1">
        <f t="shared" si="2291"/>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50">+H649+G650</f>
        <v>96284</v>
      </c>
      <c r="I650" s="89">
        <f t="shared" ref="I650" si="2651">+H650-M650-O650</f>
        <v>856</v>
      </c>
      <c r="J650" s="48">
        <v>-1</v>
      </c>
      <c r="K650" s="56">
        <f t="shared" ref="K650" si="2652">+J650+K649</f>
        <v>3</v>
      </c>
      <c r="L650" s="48">
        <v>0</v>
      </c>
      <c r="M650" s="89">
        <f t="shared" ref="M650" si="2653">+L650+M649</f>
        <v>4636</v>
      </c>
      <c r="N650" s="48">
        <v>27</v>
      </c>
      <c r="O650" s="89">
        <f t="shared" ref="O650" si="2654">+N650+O649</f>
        <v>90792</v>
      </c>
      <c r="P650" s="111">
        <f t="shared" ref="P650" si="2655">+Q650-Q649</f>
        <v>980</v>
      </c>
      <c r="Q650" s="57">
        <v>1202843</v>
      </c>
      <c r="R650" s="48">
        <v>1710</v>
      </c>
      <c r="S650" s="118"/>
      <c r="T650" s="57">
        <v>27526</v>
      </c>
      <c r="U650" s="78"/>
      <c r="W650" s="1">
        <f t="shared" ref="W650" si="2656">+B650</f>
        <v>44473</v>
      </c>
      <c r="X650" s="122">
        <f t="shared" ref="X650" si="2657">+G650</f>
        <v>26</v>
      </c>
      <c r="Y650">
        <f t="shared" ref="Y650" si="2658">+H650</f>
        <v>96284</v>
      </c>
      <c r="Z650" s="123">
        <f t="shared" ref="Z650" si="2659">+B650</f>
        <v>44473</v>
      </c>
      <c r="AA650">
        <f t="shared" ref="AA650" si="2660">+L650</f>
        <v>0</v>
      </c>
      <c r="AB650">
        <f t="shared" ref="AB650" si="2661">+M650</f>
        <v>4636</v>
      </c>
      <c r="AC650">
        <v>26</v>
      </c>
      <c r="AE650" s="1">
        <f t="shared" si="2291"/>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62">+H650+G651</f>
        <v>96310</v>
      </c>
      <c r="I651" s="89">
        <f t="shared" ref="I651" si="2663">+H651-M651-O651</f>
        <v>838</v>
      </c>
      <c r="J651" s="48">
        <v>-1</v>
      </c>
      <c r="K651" s="56">
        <f t="shared" ref="K651" si="2664">+J651+K650</f>
        <v>2</v>
      </c>
      <c r="L651" s="48">
        <v>0</v>
      </c>
      <c r="M651" s="89">
        <f t="shared" ref="M651" si="2665">+L651+M650</f>
        <v>4636</v>
      </c>
      <c r="N651" s="48">
        <v>44</v>
      </c>
      <c r="O651" s="89">
        <f t="shared" ref="O651:O652" si="2666">+N651+O650</f>
        <v>90836</v>
      </c>
      <c r="P651" s="111">
        <f t="shared" ref="P651" si="2667">+Q651-Q650</f>
        <v>611</v>
      </c>
      <c r="Q651" s="57">
        <v>1203454</v>
      </c>
      <c r="R651" s="48">
        <v>1285</v>
      </c>
      <c r="S651" s="118"/>
      <c r="T651" s="57">
        <v>26852</v>
      </c>
      <c r="U651" s="78"/>
      <c r="W651" s="1">
        <f t="shared" ref="W651" si="2668">+B651</f>
        <v>44474</v>
      </c>
      <c r="X651" s="122">
        <f t="shared" ref="X651" si="2669">+G651</f>
        <v>26</v>
      </c>
      <c r="Y651">
        <f t="shared" ref="Y651" si="2670">+H651</f>
        <v>96310</v>
      </c>
      <c r="Z651" s="123">
        <f t="shared" ref="Z651" si="2671">+B651</f>
        <v>44474</v>
      </c>
      <c r="AA651">
        <f t="shared" ref="AA651" si="2672">+L651</f>
        <v>0</v>
      </c>
      <c r="AB651">
        <f t="shared" ref="AB651" si="2673">+M651</f>
        <v>4636</v>
      </c>
      <c r="AC651">
        <v>26</v>
      </c>
      <c r="AE651" s="1">
        <f t="shared" si="2291"/>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74">+H651+G652</f>
        <v>96335</v>
      </c>
      <c r="I652" s="89">
        <f t="shared" ref="I652" si="2675">+H652-M652-O652</f>
        <v>810</v>
      </c>
      <c r="J652" s="48">
        <v>-1</v>
      </c>
      <c r="K652" s="56">
        <f t="shared" ref="K652" si="2676">+J652+K651</f>
        <v>1</v>
      </c>
      <c r="L652" s="48">
        <v>0</v>
      </c>
      <c r="M652" s="89">
        <f t="shared" ref="M652" si="2677">+L652+M651</f>
        <v>4636</v>
      </c>
      <c r="N652" s="48">
        <v>53</v>
      </c>
      <c r="O652" s="89">
        <f t="shared" si="2666"/>
        <v>90889</v>
      </c>
      <c r="P652" s="111">
        <f t="shared" ref="P652" si="2678">+Q652-Q651</f>
        <v>701</v>
      </c>
      <c r="Q652" s="57">
        <v>1204155</v>
      </c>
      <c r="R652" s="48">
        <v>1916</v>
      </c>
      <c r="S652" s="118"/>
      <c r="T652" s="57">
        <v>25637</v>
      </c>
      <c r="U652" s="78"/>
      <c r="W652" s="1">
        <f t="shared" ref="W652" si="2679">+B652</f>
        <v>44475</v>
      </c>
      <c r="X652" s="122">
        <f t="shared" ref="X652" si="2680">+G652</f>
        <v>25</v>
      </c>
      <c r="Y652">
        <f t="shared" ref="Y652" si="2681">+H652</f>
        <v>96335</v>
      </c>
      <c r="Z652" s="123">
        <f t="shared" ref="Z652" si="2682">+B652</f>
        <v>44475</v>
      </c>
      <c r="AA652">
        <f t="shared" ref="AA652" si="2683">+L652</f>
        <v>0</v>
      </c>
      <c r="AB652">
        <f t="shared" ref="AB652" si="2684">+M652</f>
        <v>4636</v>
      </c>
      <c r="AC652">
        <v>26</v>
      </c>
      <c r="AE652" s="1">
        <f t="shared" si="2291"/>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85">+H652+G653</f>
        <v>96357</v>
      </c>
      <c r="I653" s="89">
        <f t="shared" ref="I653" si="2686">+H653-M653-O653</f>
        <v>786</v>
      </c>
      <c r="J653" s="48">
        <v>0</v>
      </c>
      <c r="K653" s="56">
        <f t="shared" ref="K653" si="2687">+J653+K652</f>
        <v>1</v>
      </c>
      <c r="L653" s="48">
        <v>0</v>
      </c>
      <c r="M653" s="89">
        <f t="shared" ref="M653" si="2688">+L653+M652</f>
        <v>4636</v>
      </c>
      <c r="N653" s="48">
        <v>46</v>
      </c>
      <c r="O653" s="89">
        <f t="shared" ref="O653" si="2689">+N653+O652</f>
        <v>90935</v>
      </c>
      <c r="P653" s="111">
        <f t="shared" ref="P653" si="2690">+Q653-Q652</f>
        <v>587</v>
      </c>
      <c r="Q653" s="57">
        <v>1204742</v>
      </c>
      <c r="R653" s="48">
        <v>844</v>
      </c>
      <c r="S653" s="118"/>
      <c r="T653" s="57">
        <v>25380</v>
      </c>
      <c r="U653" s="78"/>
      <c r="W653" s="1">
        <f t="shared" ref="W653" si="2691">+B653</f>
        <v>44476</v>
      </c>
      <c r="X653" s="122">
        <f t="shared" ref="X653" si="2692">+G653</f>
        <v>22</v>
      </c>
      <c r="Y653">
        <f t="shared" ref="Y653" si="2693">+H653</f>
        <v>96357</v>
      </c>
      <c r="Z653" s="123">
        <f t="shared" ref="Z653" si="2694">+B653</f>
        <v>44476</v>
      </c>
      <c r="AA653">
        <f t="shared" ref="AA653" si="2695">+L653</f>
        <v>0</v>
      </c>
      <c r="AB653">
        <f t="shared" ref="AB653" si="2696">+M653</f>
        <v>4636</v>
      </c>
      <c r="AC653">
        <v>26</v>
      </c>
      <c r="AE653" s="1">
        <f t="shared" si="2291"/>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7">+H653+G654</f>
        <v>96374</v>
      </c>
      <c r="I654" s="89">
        <f t="shared" ref="I654" si="2698">+H654-M654-O654</f>
        <v>766</v>
      </c>
      <c r="J654" s="48">
        <v>0</v>
      </c>
      <c r="K654" s="56">
        <f t="shared" ref="K654" si="2699">+J654+K653</f>
        <v>1</v>
      </c>
      <c r="L654" s="48">
        <v>0</v>
      </c>
      <c r="M654" s="89">
        <f t="shared" ref="M654" si="2700">+L654+M653</f>
        <v>4636</v>
      </c>
      <c r="N654" s="48">
        <v>37</v>
      </c>
      <c r="O654" s="89">
        <f t="shared" ref="O654" si="2701">+N654+O653</f>
        <v>90972</v>
      </c>
      <c r="P654" s="111">
        <f t="shared" ref="P654" si="2702">+Q654-Q653</f>
        <v>700</v>
      </c>
      <c r="Q654" s="57">
        <v>1205442</v>
      </c>
      <c r="R654" s="48">
        <v>455</v>
      </c>
      <c r="S654" s="118"/>
      <c r="T654" s="57">
        <v>25625</v>
      </c>
      <c r="U654" s="78"/>
      <c r="W654" s="1">
        <f t="shared" ref="W654" si="2703">+B654</f>
        <v>44477</v>
      </c>
      <c r="X654" s="122">
        <f t="shared" ref="X654" si="2704">+G654</f>
        <v>17</v>
      </c>
      <c r="Y654">
        <f t="shared" ref="Y654" si="2705">+H654</f>
        <v>96374</v>
      </c>
      <c r="Z654" s="123">
        <f t="shared" ref="Z654" si="2706">+B654</f>
        <v>44477</v>
      </c>
      <c r="AA654">
        <f t="shared" ref="AA654" si="2707">+L654</f>
        <v>0</v>
      </c>
      <c r="AB654">
        <f t="shared" ref="AB654" si="2708">+M654</f>
        <v>4636</v>
      </c>
      <c r="AC654">
        <v>26</v>
      </c>
      <c r="AE654" s="1">
        <f t="shared" si="2291"/>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9">+H654+G655</f>
        <v>96398</v>
      </c>
      <c r="I655" s="89">
        <f t="shared" ref="I655" si="2710">+H655-M655-O655</f>
        <v>731</v>
      </c>
      <c r="J655" s="48">
        <v>0</v>
      </c>
      <c r="K655" s="56">
        <f t="shared" ref="K655" si="2711">+J655+K654</f>
        <v>1</v>
      </c>
      <c r="L655" s="48">
        <v>0</v>
      </c>
      <c r="M655" s="89">
        <f t="shared" ref="M655" si="2712">+L655+M654</f>
        <v>4636</v>
      </c>
      <c r="N655" s="48">
        <v>59</v>
      </c>
      <c r="O655" s="89">
        <f t="shared" ref="O655" si="2713">+N655+O654</f>
        <v>91031</v>
      </c>
      <c r="P655" s="111">
        <f t="shared" ref="P655" si="2714">+Q655-Q654</f>
        <v>952</v>
      </c>
      <c r="Q655" s="57">
        <v>1206394</v>
      </c>
      <c r="R655" s="48">
        <v>1171</v>
      </c>
      <c r="S655" s="118"/>
      <c r="T655" s="57">
        <v>25406</v>
      </c>
      <c r="U655" s="78"/>
      <c r="W655" s="1">
        <f t="shared" ref="W655" si="2715">+B655</f>
        <v>44478</v>
      </c>
      <c r="X655" s="122">
        <f t="shared" ref="X655" si="2716">+G655</f>
        <v>24</v>
      </c>
      <c r="Y655">
        <f t="shared" ref="Y655" si="2717">+H655</f>
        <v>96398</v>
      </c>
      <c r="Z655" s="123">
        <f t="shared" ref="Z655" si="2718">+B655</f>
        <v>44478</v>
      </c>
      <c r="AA655">
        <f t="shared" ref="AA655" si="2719">+L655</f>
        <v>0</v>
      </c>
      <c r="AB655">
        <f t="shared" ref="AB655" si="2720">+M655</f>
        <v>4636</v>
      </c>
      <c r="AC655">
        <v>26</v>
      </c>
      <c r="AE655" s="1">
        <f t="shared" si="2291"/>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21">+H655+G656</f>
        <v>96423</v>
      </c>
      <c r="I656" s="89">
        <f t="shared" ref="I656" si="2722">+H656-M656-O656</f>
        <v>713</v>
      </c>
      <c r="J656" s="48">
        <v>0</v>
      </c>
      <c r="K656" s="56">
        <f t="shared" ref="K656" si="2723">+J656+K655</f>
        <v>1</v>
      </c>
      <c r="L656" s="48">
        <v>0</v>
      </c>
      <c r="M656" s="89">
        <f t="shared" ref="M656" si="2724">+L656+M655</f>
        <v>4636</v>
      </c>
      <c r="N656" s="48">
        <v>43</v>
      </c>
      <c r="O656" s="89">
        <f t="shared" ref="O656" si="2725">+N656+O655</f>
        <v>91074</v>
      </c>
      <c r="P656" s="111">
        <f t="shared" ref="P656" si="2726">+Q656-Q655</f>
        <v>310</v>
      </c>
      <c r="Q656" s="57">
        <v>1206704</v>
      </c>
      <c r="R656" s="48">
        <v>2004</v>
      </c>
      <c r="S656" s="118"/>
      <c r="T656" s="57">
        <v>23710</v>
      </c>
      <c r="U656" s="78"/>
      <c r="W656" s="1">
        <f t="shared" ref="W656" si="2727">+B656</f>
        <v>44479</v>
      </c>
      <c r="X656" s="122">
        <f t="shared" ref="X656" si="2728">+G656</f>
        <v>25</v>
      </c>
      <c r="Y656">
        <f t="shared" ref="Y656" si="2729">+H656</f>
        <v>96423</v>
      </c>
      <c r="Z656" s="123">
        <f t="shared" ref="Z656" si="2730">+B656</f>
        <v>44479</v>
      </c>
      <c r="AA656">
        <f t="shared" ref="AA656" si="2731">+L656</f>
        <v>0</v>
      </c>
      <c r="AB656">
        <f t="shared" ref="AB656" si="2732">+M656</f>
        <v>4636</v>
      </c>
      <c r="AC656">
        <v>26</v>
      </c>
      <c r="AE656" s="1">
        <f t="shared" si="2291"/>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33">+H656+G657</f>
        <v>96435</v>
      </c>
      <c r="I657" s="89">
        <f t="shared" ref="I657" si="2734">+H657-M657-O657</f>
        <v>669</v>
      </c>
      <c r="J657" s="48">
        <v>-1</v>
      </c>
      <c r="K657" s="56">
        <f t="shared" ref="K657" si="2735">+J657+K656</f>
        <v>0</v>
      </c>
      <c r="L657" s="48">
        <v>0</v>
      </c>
      <c r="M657" s="89">
        <f t="shared" ref="M657" si="2736">+L657+M656</f>
        <v>4636</v>
      </c>
      <c r="N657" s="48">
        <v>56</v>
      </c>
      <c r="O657" s="89">
        <f t="shared" ref="O657" si="2737">+N657+O656</f>
        <v>91130</v>
      </c>
      <c r="P657" s="111">
        <f t="shared" ref="P657" si="2738">+Q657-Q656</f>
        <v>619</v>
      </c>
      <c r="Q657" s="57">
        <v>1207323</v>
      </c>
      <c r="R657" s="48">
        <v>929</v>
      </c>
      <c r="S657" s="118"/>
      <c r="T657" s="57">
        <v>23400</v>
      </c>
      <c r="U657" s="78"/>
      <c r="W657" s="1">
        <f t="shared" ref="W657" si="2739">+B657</f>
        <v>44480</v>
      </c>
      <c r="X657" s="122">
        <f t="shared" ref="X657" si="2740">+G657</f>
        <v>12</v>
      </c>
      <c r="Y657">
        <f t="shared" ref="Y657" si="2741">+H657</f>
        <v>96435</v>
      </c>
      <c r="Z657" s="123">
        <f t="shared" ref="Z657" si="2742">+B657</f>
        <v>44480</v>
      </c>
      <c r="AA657">
        <f t="shared" ref="AA657" si="2743">+L657</f>
        <v>0</v>
      </c>
      <c r="AB657">
        <f t="shared" ref="AB657" si="2744">+M657</f>
        <v>4636</v>
      </c>
      <c r="AC657">
        <v>26</v>
      </c>
      <c r="AE657" s="1">
        <f t="shared" si="2291"/>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45">+H657+G658</f>
        <v>96457</v>
      </c>
      <c r="I658" s="89">
        <f t="shared" ref="I658" si="2746">+H658-M658-O658</f>
        <v>645</v>
      </c>
      <c r="J658" s="48">
        <v>0</v>
      </c>
      <c r="K658" s="56">
        <f t="shared" ref="K658" si="2747">+J658+K657</f>
        <v>0</v>
      </c>
      <c r="L658" s="48">
        <v>0</v>
      </c>
      <c r="M658" s="89">
        <f t="shared" ref="M658" si="2748">+L658+M657</f>
        <v>4636</v>
      </c>
      <c r="N658" s="48">
        <v>46</v>
      </c>
      <c r="O658" s="89">
        <f t="shared" ref="O658" si="2749">+N658+O657</f>
        <v>91176</v>
      </c>
      <c r="P658" s="111">
        <f t="shared" ref="P658" si="2750">+Q658-Q657</f>
        <v>348</v>
      </c>
      <c r="Q658" s="57">
        <v>1207671</v>
      </c>
      <c r="R658" s="48">
        <v>946</v>
      </c>
      <c r="S658" s="118"/>
      <c r="T658" s="57">
        <v>22802</v>
      </c>
      <c r="U658" s="78"/>
      <c r="W658" s="1">
        <f t="shared" ref="W658" si="2751">+B658</f>
        <v>44481</v>
      </c>
      <c r="X658" s="122">
        <f t="shared" ref="X658" si="2752">+G658</f>
        <v>22</v>
      </c>
      <c r="Y658">
        <f t="shared" ref="Y658" si="2753">+H658</f>
        <v>96457</v>
      </c>
      <c r="Z658" s="123">
        <f t="shared" ref="Z658" si="2754">+B658</f>
        <v>44481</v>
      </c>
      <c r="AA658">
        <f t="shared" ref="AA658" si="2755">+L658</f>
        <v>0</v>
      </c>
      <c r="AB658">
        <f t="shared" ref="AB658" si="2756">+M658</f>
        <v>4636</v>
      </c>
      <c r="AC658">
        <v>26</v>
      </c>
      <c r="AE658" s="1">
        <f t="shared" si="2291"/>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7">+H658+G659</f>
        <v>96478</v>
      </c>
      <c r="I659" s="89">
        <f t="shared" ref="I659" si="2758">+H659-M659-O659</f>
        <v>630</v>
      </c>
      <c r="J659" s="48">
        <v>0</v>
      </c>
      <c r="K659" s="56">
        <f t="shared" ref="K659" si="2759">+J659+K658</f>
        <v>0</v>
      </c>
      <c r="L659" s="48">
        <v>0</v>
      </c>
      <c r="M659" s="89">
        <f t="shared" ref="M659" si="2760">+L659+M658</f>
        <v>4636</v>
      </c>
      <c r="N659" s="48">
        <v>36</v>
      </c>
      <c r="O659" s="89">
        <f t="shared" ref="O659" si="2761">+N659+O658</f>
        <v>91212</v>
      </c>
      <c r="P659" s="111">
        <f t="shared" ref="P659" si="2762">+Q659-Q658</f>
        <v>719</v>
      </c>
      <c r="Q659" s="57">
        <v>1208390</v>
      </c>
      <c r="R659" s="48">
        <v>960</v>
      </c>
      <c r="S659" s="118"/>
      <c r="T659" s="57">
        <v>22561</v>
      </c>
      <c r="U659" s="78"/>
      <c r="W659" s="1">
        <f t="shared" ref="W659" si="2763">+B659</f>
        <v>44482</v>
      </c>
      <c r="X659" s="122">
        <f t="shared" ref="X659" si="2764">+G659</f>
        <v>21</v>
      </c>
      <c r="Y659">
        <f t="shared" ref="Y659" si="2765">+H659</f>
        <v>96478</v>
      </c>
      <c r="Z659" s="123">
        <f t="shared" ref="Z659" si="2766">+B659</f>
        <v>44482</v>
      </c>
      <c r="AA659">
        <f t="shared" ref="AA659" si="2767">+L659</f>
        <v>0</v>
      </c>
      <c r="AB659">
        <f t="shared" ref="AB659" si="2768">+M659</f>
        <v>4636</v>
      </c>
      <c r="AC659">
        <v>26</v>
      </c>
      <c r="AE659" s="1">
        <f t="shared" si="2291"/>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9">+H659+G660</f>
        <v>96488</v>
      </c>
      <c r="I660" s="89">
        <f t="shared" ref="I660" si="2770">+H660-M660-O660</f>
        <v>556</v>
      </c>
      <c r="J660" s="48">
        <v>0</v>
      </c>
      <c r="K660" s="56">
        <f t="shared" ref="K660" si="2771">+J660+K659</f>
        <v>0</v>
      </c>
      <c r="L660" s="48">
        <v>0</v>
      </c>
      <c r="M660" s="89">
        <f t="shared" ref="M660" si="2772">+L660+M659</f>
        <v>4636</v>
      </c>
      <c r="N660" s="48">
        <v>84</v>
      </c>
      <c r="O660" s="89">
        <f t="shared" ref="O660" si="2773">+N660+O659</f>
        <v>91296</v>
      </c>
      <c r="P660" s="111">
        <f t="shared" ref="P660" si="2774">+Q660-Q659</f>
        <v>381</v>
      </c>
      <c r="Q660" s="57">
        <v>1208771</v>
      </c>
      <c r="R660" s="48">
        <v>1278</v>
      </c>
      <c r="S660" s="118"/>
      <c r="T660" s="57">
        <v>21664</v>
      </c>
      <c r="U660" s="78"/>
      <c r="W660" s="1">
        <f t="shared" ref="W660" si="2775">+B660</f>
        <v>44483</v>
      </c>
      <c r="X660" s="122">
        <f t="shared" ref="X660" si="2776">+G660</f>
        <v>10</v>
      </c>
      <c r="Y660">
        <f t="shared" ref="Y660" si="2777">+H660</f>
        <v>96488</v>
      </c>
      <c r="Z660" s="123">
        <f t="shared" ref="Z660" si="2778">+B660</f>
        <v>44483</v>
      </c>
      <c r="AA660">
        <f t="shared" ref="AA660" si="2779">+L660</f>
        <v>0</v>
      </c>
      <c r="AB660">
        <f t="shared" ref="AB660" si="2780">+M660</f>
        <v>4636</v>
      </c>
      <c r="AC660">
        <v>26</v>
      </c>
      <c r="AE660" s="1">
        <f t="shared" si="2291"/>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81">+H660+G661</f>
        <v>96502</v>
      </c>
      <c r="I661" s="89">
        <f t="shared" ref="I661" si="2782">+H661-M661-O661</f>
        <v>521</v>
      </c>
      <c r="J661" s="48">
        <v>1</v>
      </c>
      <c r="K661" s="56">
        <f t="shared" ref="K661" si="2783">+J661+K660</f>
        <v>1</v>
      </c>
      <c r="L661" s="48">
        <v>0</v>
      </c>
      <c r="M661" s="89">
        <f t="shared" ref="M661" si="2784">+L661+M660</f>
        <v>4636</v>
      </c>
      <c r="N661" s="48">
        <v>49</v>
      </c>
      <c r="O661" s="89">
        <f t="shared" ref="O661" si="2785">+N661+O660</f>
        <v>91345</v>
      </c>
      <c r="P661" s="111">
        <f t="shared" ref="P661" si="2786">+Q661-Q660</f>
        <v>653</v>
      </c>
      <c r="Q661" s="57">
        <v>1209424</v>
      </c>
      <c r="R661" s="48">
        <v>2094</v>
      </c>
      <c r="S661" s="118"/>
      <c r="T661" s="57">
        <v>20223</v>
      </c>
      <c r="U661" s="78"/>
      <c r="W661" s="1">
        <f t="shared" ref="W661" si="2787">+B661</f>
        <v>44484</v>
      </c>
      <c r="X661" s="122">
        <f t="shared" ref="X661" si="2788">+G661</f>
        <v>14</v>
      </c>
      <c r="Y661">
        <f t="shared" ref="Y661" si="2789">+H661</f>
        <v>96502</v>
      </c>
      <c r="Z661" s="123">
        <f t="shared" ref="Z661" si="2790">+B661</f>
        <v>44484</v>
      </c>
      <c r="AA661">
        <f t="shared" ref="AA661" si="2791">+L661</f>
        <v>0</v>
      </c>
      <c r="AB661">
        <f t="shared" ref="AB661" si="2792">+M661</f>
        <v>4636</v>
      </c>
      <c r="AC661">
        <v>26</v>
      </c>
      <c r="AE661" s="1">
        <f t="shared" si="2291"/>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93">+H661+G662</f>
        <v>96522</v>
      </c>
      <c r="I662" s="89">
        <f t="shared" ref="I662" si="2794">+H662-M662-O662</f>
        <v>518</v>
      </c>
      <c r="J662" s="48">
        <v>0</v>
      </c>
      <c r="K662" s="56">
        <f t="shared" ref="K662" si="2795">+J662+K661</f>
        <v>1</v>
      </c>
      <c r="L662" s="48">
        <v>0</v>
      </c>
      <c r="M662" s="89">
        <f t="shared" ref="M662" si="2796">+L662+M661</f>
        <v>4636</v>
      </c>
      <c r="N662" s="48">
        <v>23</v>
      </c>
      <c r="O662" s="89">
        <f t="shared" ref="O662" si="2797">+N662+O661</f>
        <v>91368</v>
      </c>
      <c r="P662" s="111">
        <f t="shared" ref="P662" si="2798">+Q662-Q661</f>
        <v>2446</v>
      </c>
      <c r="Q662" s="57">
        <v>1211870</v>
      </c>
      <c r="R662" s="48">
        <v>2229</v>
      </c>
      <c r="S662" s="118"/>
      <c r="T662" s="57">
        <v>20440</v>
      </c>
      <c r="U662" s="78"/>
      <c r="W662" s="1">
        <f t="shared" ref="W662" si="2799">+B662</f>
        <v>44485</v>
      </c>
      <c r="X662" s="122">
        <f t="shared" ref="X662" si="2800">+G662</f>
        <v>20</v>
      </c>
      <c r="Y662">
        <f t="shared" ref="Y662" si="2801">+H662</f>
        <v>96522</v>
      </c>
      <c r="Z662" s="123">
        <f t="shared" ref="Z662" si="2802">+B662</f>
        <v>44485</v>
      </c>
      <c r="AA662">
        <f t="shared" ref="AA662" si="2803">+L662</f>
        <v>0</v>
      </c>
      <c r="AB662">
        <f t="shared" ref="AB662" si="2804">+M662</f>
        <v>4636</v>
      </c>
      <c r="AC662">
        <v>26</v>
      </c>
      <c r="AE662" s="1">
        <f t="shared" si="2291"/>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805">+H662+G663</f>
        <v>96546</v>
      </c>
      <c r="I663" s="89">
        <f t="shared" ref="I663" si="2806">+H663-M663-O663</f>
        <v>516</v>
      </c>
      <c r="J663" s="48">
        <v>0</v>
      </c>
      <c r="K663" s="56">
        <f t="shared" ref="K663" si="2807">+J663+K662</f>
        <v>1</v>
      </c>
      <c r="L663" s="48">
        <v>0</v>
      </c>
      <c r="M663" s="89">
        <f t="shared" ref="M663" si="2808">+L663+M662</f>
        <v>4636</v>
      </c>
      <c r="N663" s="48">
        <v>26</v>
      </c>
      <c r="O663" s="89">
        <f t="shared" ref="O663" si="2809">+N663+O662</f>
        <v>91394</v>
      </c>
      <c r="P663" s="111">
        <f t="shared" ref="P663" si="2810">+Q663-Q662</f>
        <v>737</v>
      </c>
      <c r="Q663" s="57">
        <v>1212607</v>
      </c>
      <c r="R663" s="48">
        <v>684</v>
      </c>
      <c r="S663" s="118"/>
      <c r="T663" s="57">
        <v>20493</v>
      </c>
      <c r="U663" s="78"/>
      <c r="W663" s="1">
        <f t="shared" ref="W663" si="2811">+B663</f>
        <v>44486</v>
      </c>
      <c r="X663" s="122">
        <f t="shared" ref="X663" si="2812">+G663</f>
        <v>24</v>
      </c>
      <c r="Y663">
        <f t="shared" ref="Y663" si="2813">+H663</f>
        <v>96546</v>
      </c>
      <c r="Z663" s="123">
        <f t="shared" ref="Z663" si="2814">+B663</f>
        <v>44486</v>
      </c>
      <c r="AA663">
        <f t="shared" ref="AA663" si="2815">+L663</f>
        <v>0</v>
      </c>
      <c r="AB663">
        <f t="shared" ref="AB663" si="2816">+M663</f>
        <v>4636</v>
      </c>
      <c r="AC663">
        <v>26</v>
      </c>
      <c r="AE663" s="1">
        <f t="shared" si="2291"/>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7">+H663+G664</f>
        <v>96571</v>
      </c>
      <c r="I664" s="89">
        <f t="shared" ref="I664" si="2818">+H664-M664-O664</f>
        <v>514</v>
      </c>
      <c r="J664" s="48">
        <v>0</v>
      </c>
      <c r="K664" s="56">
        <f t="shared" ref="K664" si="2819">+J664+K663</f>
        <v>1</v>
      </c>
      <c r="L664" s="48">
        <v>0</v>
      </c>
      <c r="M664" s="89">
        <f t="shared" ref="M664" si="2820">+L664+M663</f>
        <v>4636</v>
      </c>
      <c r="N664" s="48">
        <v>27</v>
      </c>
      <c r="O664" s="89">
        <f t="shared" ref="O664" si="2821">+N664+O663</f>
        <v>91421</v>
      </c>
      <c r="P664" s="111">
        <f t="shared" ref="P664" si="2822">+Q664-Q663</f>
        <v>1235</v>
      </c>
      <c r="Q664" s="57">
        <v>1213842</v>
      </c>
      <c r="R664" s="48">
        <v>752</v>
      </c>
      <c r="S664" s="118"/>
      <c r="T664" s="57">
        <v>20976</v>
      </c>
      <c r="U664" s="78"/>
      <c r="W664" s="1">
        <f t="shared" ref="W664" si="2823">+B664</f>
        <v>44487</v>
      </c>
      <c r="X664" s="122">
        <f t="shared" ref="X664" si="2824">+G664</f>
        <v>25</v>
      </c>
      <c r="Y664">
        <f t="shared" ref="Y664" si="2825">+H664</f>
        <v>96571</v>
      </c>
      <c r="Z664" s="123">
        <f t="shared" ref="Z664" si="2826">+B664</f>
        <v>44487</v>
      </c>
      <c r="AA664">
        <f t="shared" ref="AA664" si="2827">+L664</f>
        <v>0</v>
      </c>
      <c r="AB664">
        <f t="shared" ref="AB664" si="2828">+M664</f>
        <v>4636</v>
      </c>
      <c r="AC664">
        <v>26</v>
      </c>
      <c r="AE664" s="1">
        <f t="shared" si="2291"/>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9">+H664+G665</f>
        <v>96601</v>
      </c>
      <c r="I665" s="89">
        <f t="shared" ref="I665" si="2830">+H665-M665-O665</f>
        <v>505</v>
      </c>
      <c r="J665" s="48">
        <v>0</v>
      </c>
      <c r="K665" s="56">
        <f t="shared" ref="K665" si="2831">+J665+K664</f>
        <v>1</v>
      </c>
      <c r="L665" s="48">
        <v>0</v>
      </c>
      <c r="M665" s="89">
        <f t="shared" ref="M665" si="2832">+L665+M664</f>
        <v>4636</v>
      </c>
      <c r="N665" s="48">
        <v>39</v>
      </c>
      <c r="O665" s="89">
        <f t="shared" ref="O665" si="2833">+N665+O664</f>
        <v>91460</v>
      </c>
      <c r="P665" s="111">
        <f t="shared" ref="P665" si="2834">+Q665-Q664</f>
        <v>2310</v>
      </c>
      <c r="Q665" s="57">
        <v>1216152</v>
      </c>
      <c r="R665" s="48">
        <v>1994</v>
      </c>
      <c r="S665" s="118"/>
      <c r="T665" s="57">
        <v>21291</v>
      </c>
      <c r="U665" s="78"/>
      <c r="W665" s="1">
        <f t="shared" ref="W665" si="2835">+B665</f>
        <v>44488</v>
      </c>
      <c r="X665" s="122">
        <f t="shared" ref="X665" si="2836">+G665</f>
        <v>30</v>
      </c>
      <c r="Y665">
        <f t="shared" ref="Y665" si="2837">+H665</f>
        <v>96601</v>
      </c>
      <c r="Z665" s="123">
        <f t="shared" ref="Z665" si="2838">+B665</f>
        <v>44488</v>
      </c>
      <c r="AA665">
        <f t="shared" ref="AA665" si="2839">+L665</f>
        <v>0</v>
      </c>
      <c r="AB665">
        <f t="shared" ref="AB665" si="2840">+M665</f>
        <v>4636</v>
      </c>
      <c r="AC665">
        <v>26</v>
      </c>
      <c r="AE665" s="1">
        <f t="shared" si="2291"/>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41">+H665+G666</f>
        <v>96622</v>
      </c>
      <c r="I666" s="89">
        <f t="shared" ref="I666" si="2842">+H666-M666-O666</f>
        <v>492</v>
      </c>
      <c r="J666" s="48">
        <v>-1</v>
      </c>
      <c r="K666" s="56">
        <f t="shared" ref="K666" si="2843">+J666+K665</f>
        <v>0</v>
      </c>
      <c r="L666" s="48">
        <v>0</v>
      </c>
      <c r="M666" s="89">
        <f t="shared" ref="M666" si="2844">+L666+M665</f>
        <v>4636</v>
      </c>
      <c r="N666" s="48">
        <v>34</v>
      </c>
      <c r="O666" s="89">
        <f t="shared" ref="O666" si="2845">+N666+O665</f>
        <v>91494</v>
      </c>
      <c r="P666" s="111">
        <f t="shared" ref="P666" si="2846">+Q666-Q665</f>
        <v>2393</v>
      </c>
      <c r="Q666" s="57">
        <v>1218545</v>
      </c>
      <c r="R666" s="48">
        <v>1300</v>
      </c>
      <c r="S666" s="118"/>
      <c r="T666" s="57">
        <v>22383</v>
      </c>
      <c r="U666" s="78"/>
      <c r="W666" s="1">
        <f t="shared" ref="W666" si="2847">+B666</f>
        <v>44489</v>
      </c>
      <c r="X666" s="122">
        <f t="shared" ref="X666" si="2848">+G666</f>
        <v>21</v>
      </c>
      <c r="Y666">
        <f t="shared" ref="Y666" si="2849">+H666</f>
        <v>96622</v>
      </c>
      <c r="Z666" s="123">
        <f t="shared" ref="Z666" si="2850">+B666</f>
        <v>44489</v>
      </c>
      <c r="AA666">
        <f t="shared" ref="AA666" si="2851">+L666</f>
        <v>0</v>
      </c>
      <c r="AB666">
        <f t="shared" ref="AB666" si="2852">+M666</f>
        <v>4636</v>
      </c>
      <c r="AC666">
        <v>26</v>
      </c>
      <c r="AE666" s="1">
        <f t="shared" si="2291"/>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53">+H666+G667</f>
        <v>96665</v>
      </c>
      <c r="I667" s="89">
        <f t="shared" ref="I667" si="2854">+H667-M667-O667</f>
        <v>518</v>
      </c>
      <c r="J667" s="48">
        <v>3</v>
      </c>
      <c r="K667" s="56">
        <f t="shared" ref="K667" si="2855">+J667+K666</f>
        <v>3</v>
      </c>
      <c r="L667" s="48">
        <v>0</v>
      </c>
      <c r="M667" s="89">
        <f t="shared" ref="M667" si="2856">+L667+M666</f>
        <v>4636</v>
      </c>
      <c r="N667" s="48">
        <v>17</v>
      </c>
      <c r="O667" s="89">
        <f t="shared" ref="O667" si="2857">+N667+O666</f>
        <v>91511</v>
      </c>
      <c r="P667" s="111">
        <f t="shared" ref="P667" si="2858">+Q667-Q666</f>
        <v>3516</v>
      </c>
      <c r="Q667" s="57">
        <v>1222061</v>
      </c>
      <c r="R667" s="48">
        <v>1414</v>
      </c>
      <c r="S667" s="118"/>
      <c r="T667" s="57">
        <v>24473</v>
      </c>
      <c r="U667" s="78"/>
      <c r="W667" s="1">
        <f t="shared" ref="W667:W668" si="2859">+B667</f>
        <v>44490</v>
      </c>
      <c r="X667" s="122">
        <f t="shared" ref="X667:X668" si="2860">+G667</f>
        <v>43</v>
      </c>
      <c r="Y667">
        <f t="shared" ref="Y667:Y668" si="2861">+H667</f>
        <v>96665</v>
      </c>
      <c r="Z667" s="123">
        <f t="shared" ref="Z667:Z668" si="2862">+B667</f>
        <v>44490</v>
      </c>
      <c r="AA667">
        <f t="shared" ref="AA667:AA668" si="2863">+L667</f>
        <v>0</v>
      </c>
      <c r="AB667">
        <f t="shared" ref="AB667:AB668" si="2864">+M667</f>
        <v>4636</v>
      </c>
      <c r="AC667">
        <v>26</v>
      </c>
      <c r="AE667" s="1">
        <f t="shared" si="2291"/>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65">+H667+G668</f>
        <v>96715</v>
      </c>
      <c r="I668" s="89">
        <f t="shared" ref="I668" si="2866">+H668-M668-O668</f>
        <v>549</v>
      </c>
      <c r="J668" s="48">
        <v>4</v>
      </c>
      <c r="K668" s="56">
        <f t="shared" ref="K668" si="2867">+J668+K667</f>
        <v>7</v>
      </c>
      <c r="L668" s="48">
        <v>0</v>
      </c>
      <c r="M668" s="89">
        <f t="shared" ref="M668" si="2868">+L668+M667</f>
        <v>4636</v>
      </c>
      <c r="N668" s="48">
        <v>19</v>
      </c>
      <c r="O668" s="89">
        <f t="shared" ref="O668" si="2869">+N668+O667</f>
        <v>91530</v>
      </c>
      <c r="P668" s="111">
        <f t="shared" ref="P668" si="2870">+Q668-Q667</f>
        <v>2908</v>
      </c>
      <c r="Q668" s="57">
        <v>1224969</v>
      </c>
      <c r="R668" s="48">
        <v>755</v>
      </c>
      <c r="S668" s="118"/>
      <c r="T668" s="57">
        <v>26626</v>
      </c>
      <c r="U668" s="78"/>
      <c r="W668" s="1">
        <f t="shared" si="2859"/>
        <v>44491</v>
      </c>
      <c r="X668" s="122">
        <f t="shared" si="2860"/>
        <v>50</v>
      </c>
      <c r="Y668">
        <f t="shared" si="2861"/>
        <v>96715</v>
      </c>
      <c r="Z668" s="123">
        <f t="shared" si="2862"/>
        <v>44491</v>
      </c>
      <c r="AA668">
        <f t="shared" si="2863"/>
        <v>0</v>
      </c>
      <c r="AB668">
        <f t="shared" si="2864"/>
        <v>4636</v>
      </c>
      <c r="AC668">
        <v>26</v>
      </c>
      <c r="AE668" s="1">
        <f>+B668</f>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71">+H668+G669</f>
        <v>96758</v>
      </c>
      <c r="I669" s="89">
        <f t="shared" ref="I669" si="2872">+H669-M669-O669</f>
        <v>564</v>
      </c>
      <c r="J669" s="48">
        <v>6</v>
      </c>
      <c r="K669" s="56">
        <f t="shared" ref="K669" si="2873">+J669+K668</f>
        <v>13</v>
      </c>
      <c r="L669" s="48">
        <v>0</v>
      </c>
      <c r="M669" s="89">
        <f t="shared" ref="M669" si="2874">+L669+M668</f>
        <v>4636</v>
      </c>
      <c r="N669" s="48">
        <v>28</v>
      </c>
      <c r="O669" s="89">
        <f t="shared" ref="O669" si="2875">+N669+O668</f>
        <v>91558</v>
      </c>
      <c r="P669" s="111">
        <f t="shared" ref="P669" si="2876">+Q669-Q668</f>
        <v>2686</v>
      </c>
      <c r="Q669" s="57">
        <v>1227655</v>
      </c>
      <c r="R669" s="48">
        <v>522</v>
      </c>
      <c r="S669" s="118"/>
      <c r="T669" s="57">
        <v>28789</v>
      </c>
      <c r="U669" s="78"/>
      <c r="W669" s="1">
        <f t="shared" ref="W669" si="2877">+B669</f>
        <v>44492</v>
      </c>
      <c r="X669" s="122">
        <f t="shared" ref="X669" si="2878">+G669</f>
        <v>43</v>
      </c>
      <c r="Y669">
        <f t="shared" ref="Y669" si="2879">+H669</f>
        <v>96758</v>
      </c>
      <c r="Z669" s="123">
        <f t="shared" ref="Z669" si="2880">+B669</f>
        <v>44492</v>
      </c>
      <c r="AA669">
        <f t="shared" ref="AA669" si="2881">+L669</f>
        <v>0</v>
      </c>
      <c r="AB669">
        <f t="shared" ref="AB669" si="2882">+M669</f>
        <v>4636</v>
      </c>
      <c r="AC669">
        <v>26</v>
      </c>
      <c r="AE669" s="1">
        <f>+B669</f>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83">+H669+G670</f>
        <v>96797</v>
      </c>
      <c r="I670" s="89">
        <f t="shared" ref="I670" si="2884">+H670-M670-O670</f>
        <v>573</v>
      </c>
      <c r="J670" s="48">
        <v>7</v>
      </c>
      <c r="K670" s="56">
        <f t="shared" ref="K670" si="2885">+J670+K669</f>
        <v>20</v>
      </c>
      <c r="L670" s="48">
        <v>0</v>
      </c>
      <c r="M670" s="89">
        <f t="shared" ref="M670" si="2886">+L670+M669</f>
        <v>4636</v>
      </c>
      <c r="N670" s="48">
        <v>30</v>
      </c>
      <c r="O670" s="89">
        <f t="shared" ref="O670" si="2887">+N670+O669</f>
        <v>91588</v>
      </c>
      <c r="P670" s="111">
        <f t="shared" ref="P670" si="2888">+Q670-Q669</f>
        <v>2645</v>
      </c>
      <c r="Q670" s="57">
        <v>1230300</v>
      </c>
      <c r="R670" s="48">
        <v>687</v>
      </c>
      <c r="S670" s="118"/>
      <c r="T670" s="57">
        <v>30407</v>
      </c>
      <c r="U670" s="78"/>
      <c r="W670" s="1">
        <f t="shared" ref="W670" si="2889">+B670</f>
        <v>44493</v>
      </c>
      <c r="X670" s="122">
        <f t="shared" ref="X670" si="2890">+G670</f>
        <v>39</v>
      </c>
      <c r="Y670">
        <f t="shared" ref="Y670" si="2891">+H670</f>
        <v>96797</v>
      </c>
      <c r="Z670" s="123">
        <f t="shared" ref="Z670" si="2892">+B670</f>
        <v>44493</v>
      </c>
      <c r="AA670">
        <f t="shared" ref="AA670" si="2893">+L670</f>
        <v>0</v>
      </c>
      <c r="AB670">
        <f t="shared" ref="AB670" si="2894">+M670</f>
        <v>4636</v>
      </c>
      <c r="AC670">
        <v>26</v>
      </c>
      <c r="AE670" s="1">
        <f>+B670</f>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95">+H670+G671</f>
        <v>96840</v>
      </c>
      <c r="I671" s="89">
        <f t="shared" ref="I671" si="2896">+H671-M671-O671</f>
        <v>603</v>
      </c>
      <c r="J671" s="48">
        <v>1</v>
      </c>
      <c r="K671" s="56">
        <f t="shared" ref="K671" si="2897">+J671+K670</f>
        <v>21</v>
      </c>
      <c r="L671" s="48">
        <v>0</v>
      </c>
      <c r="M671" s="89">
        <f t="shared" ref="M671" si="2898">+L671+M670</f>
        <v>4636</v>
      </c>
      <c r="N671" s="48">
        <v>13</v>
      </c>
      <c r="O671" s="89">
        <f t="shared" ref="O671" si="2899">+N671+O670</f>
        <v>91601</v>
      </c>
      <c r="P671" s="111">
        <f t="shared" ref="P671" si="2900">+Q671-Q670</f>
        <v>3185</v>
      </c>
      <c r="Q671" s="57">
        <v>1233485</v>
      </c>
      <c r="R671" s="48">
        <v>624</v>
      </c>
      <c r="S671" s="118"/>
      <c r="T671" s="57">
        <v>33307</v>
      </c>
      <c r="U671" s="78"/>
      <c r="W671" s="1">
        <f t="shared" ref="W671" si="2901">+B671</f>
        <v>44494</v>
      </c>
      <c r="X671" s="122">
        <f t="shared" ref="X671" si="2902">+G671</f>
        <v>43</v>
      </c>
      <c r="Y671">
        <f t="shared" ref="Y671" si="2903">+H671</f>
        <v>96840</v>
      </c>
      <c r="Z671" s="123">
        <f t="shared" ref="Z671" si="2904">+B671</f>
        <v>44494</v>
      </c>
      <c r="AA671">
        <f t="shared" ref="AA671" si="2905">+L671</f>
        <v>0</v>
      </c>
      <c r="AB671">
        <f t="shared" ref="AB671" si="2906">+M671</f>
        <v>4636</v>
      </c>
      <c r="AC671">
        <v>26</v>
      </c>
      <c r="AE671" s="1">
        <f>+B671</f>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7">+H671+G672</f>
        <v>96899</v>
      </c>
      <c r="I672" s="89">
        <f t="shared" ref="I672" si="2908">+H672-M672-O672</f>
        <v>643</v>
      </c>
      <c r="J672" s="48">
        <v>6</v>
      </c>
      <c r="K672" s="56">
        <f t="shared" ref="K672" si="2909">+J672+K671</f>
        <v>27</v>
      </c>
      <c r="L672" s="48">
        <v>0</v>
      </c>
      <c r="M672" s="89">
        <f t="shared" ref="M672" si="2910">+L672+M671</f>
        <v>4636</v>
      </c>
      <c r="N672" s="48">
        <v>19</v>
      </c>
      <c r="O672" s="89">
        <f t="shared" ref="O672" si="2911">+N672+O671</f>
        <v>91620</v>
      </c>
      <c r="P672" s="111">
        <f t="shared" ref="P672" si="2912">+Q672-Q671</f>
        <v>3865</v>
      </c>
      <c r="Q672" s="57">
        <v>1237350</v>
      </c>
      <c r="R672" s="48">
        <v>429</v>
      </c>
      <c r="S672" s="118"/>
      <c r="T672" s="57">
        <v>36743</v>
      </c>
      <c r="U672" s="78"/>
      <c r="W672" s="1">
        <f t="shared" ref="W672" si="2913">+B672</f>
        <v>44495</v>
      </c>
      <c r="X672" s="122">
        <f t="shared" ref="X672" si="2914">+G672</f>
        <v>59</v>
      </c>
      <c r="Y672">
        <f t="shared" ref="Y672" si="2915">+H672</f>
        <v>96899</v>
      </c>
      <c r="Z672" s="123">
        <f t="shared" ref="Z672" si="2916">+B672</f>
        <v>44495</v>
      </c>
      <c r="AA672">
        <f t="shared" ref="AA672" si="2917">+L672</f>
        <v>0</v>
      </c>
      <c r="AB672">
        <f t="shared" ref="AB672" si="2918">+M672</f>
        <v>4636</v>
      </c>
      <c r="AC672">
        <v>26</v>
      </c>
      <c r="AE672" s="1">
        <f>+B672</f>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9">+H672+G673</f>
        <v>96938</v>
      </c>
      <c r="I673" s="89">
        <f t="shared" ref="I673" si="2920">+H673-M673-O673</f>
        <v>659</v>
      </c>
      <c r="J673" s="48">
        <v>6</v>
      </c>
      <c r="K673" s="56">
        <f t="shared" ref="K673" si="2921">+J673+K672</f>
        <v>33</v>
      </c>
      <c r="L673" s="48">
        <v>0</v>
      </c>
      <c r="M673" s="89">
        <f t="shared" ref="M673" si="2922">+L673+M672</f>
        <v>4636</v>
      </c>
      <c r="N673" s="48">
        <v>23</v>
      </c>
      <c r="O673" s="89">
        <f t="shared" ref="O673" si="2923">+N673+O672</f>
        <v>91643</v>
      </c>
      <c r="P673" s="111">
        <f t="shared" ref="P673" si="2924">+Q673-Q672</f>
        <v>3344</v>
      </c>
      <c r="Q673" s="57">
        <v>1240694</v>
      </c>
      <c r="R673" s="48">
        <v>966</v>
      </c>
      <c r="S673" s="118"/>
      <c r="T673" s="57">
        <v>39121</v>
      </c>
      <c r="U673" s="78"/>
      <c r="W673" s="1">
        <f t="shared" ref="W673" si="2925">+B673</f>
        <v>44496</v>
      </c>
      <c r="X673" s="122">
        <f t="shared" ref="X673" si="2926">+G673</f>
        <v>39</v>
      </c>
      <c r="Y673">
        <f t="shared" ref="Y673" si="2927">+H673</f>
        <v>96938</v>
      </c>
      <c r="Z673" s="123">
        <f t="shared" ref="Z673" si="2928">+B673</f>
        <v>44496</v>
      </c>
      <c r="AA673">
        <f t="shared" ref="AA673" si="2929">+L673</f>
        <v>0</v>
      </c>
      <c r="AB673">
        <f t="shared" ref="AB673" si="2930">+M673</f>
        <v>4636</v>
      </c>
      <c r="AC673">
        <v>26</v>
      </c>
      <c r="AE673" s="1">
        <f>+B673</f>
        <v>44496</v>
      </c>
      <c r="AF673" s="294"/>
    </row>
    <row r="674" spans="2:32" x14ac:dyDescent="0.55000000000000004">
      <c r="B674" s="77"/>
      <c r="C674" s="48"/>
      <c r="D674" s="84"/>
      <c r="E674" s="110"/>
      <c r="F674" s="57"/>
      <c r="G674" s="48"/>
      <c r="H674" s="89"/>
      <c r="I674" s="89"/>
      <c r="J674" s="48"/>
      <c r="K674" s="56"/>
      <c r="L674" s="48"/>
      <c r="M674" s="89"/>
      <c r="N674" s="48"/>
      <c r="O674" s="89"/>
      <c r="P674" s="111"/>
      <c r="Q674" s="57"/>
      <c r="R674" s="48"/>
      <c r="S674" s="118"/>
      <c r="T674" s="57"/>
      <c r="U674" s="78"/>
      <c r="W674" s="1"/>
      <c r="X674" s="122"/>
      <c r="Z674" s="123"/>
      <c r="AE674" s="1"/>
      <c r="AF674" s="294"/>
    </row>
    <row r="675" spans="2:32" x14ac:dyDescent="0.55000000000000004">
      <c r="B675" s="77"/>
      <c r="C675" s="59"/>
      <c r="D675" s="49"/>
      <c r="E675" s="61"/>
      <c r="F675" s="60"/>
      <c r="G675" s="59"/>
      <c r="H675" s="61"/>
      <c r="I675" s="55"/>
      <c r="J675" s="59"/>
      <c r="K675" s="61"/>
      <c r="L675" s="59"/>
      <c r="M675" s="61"/>
      <c r="N675" s="48"/>
      <c r="O675" s="60"/>
      <c r="P675" s="124"/>
      <c r="Q675" s="60"/>
      <c r="R675" s="48"/>
      <c r="S675" s="60"/>
      <c r="T675" s="60"/>
      <c r="U675" s="78"/>
    </row>
    <row r="676" spans="2:32" ht="9.5" customHeight="1" thickBot="1" x14ac:dyDescent="0.6">
      <c r="B676" s="66"/>
      <c r="C676" s="79"/>
      <c r="D676" s="80"/>
      <c r="E676" s="82"/>
      <c r="F676" s="95"/>
      <c r="G676" s="79"/>
      <c r="H676" s="82"/>
      <c r="I676" s="82"/>
      <c r="J676" s="79"/>
      <c r="K676" s="82"/>
      <c r="L676" s="79"/>
      <c r="M676" s="82"/>
      <c r="N676" s="83"/>
      <c r="O676" s="81"/>
      <c r="P676" s="94"/>
      <c r="Q676" s="95"/>
      <c r="R676" s="120"/>
      <c r="S676" s="95"/>
      <c r="T676" s="95"/>
      <c r="U676" s="67"/>
    </row>
    <row r="678" spans="2:32" ht="13" customHeight="1" x14ac:dyDescent="0.55000000000000004">
      <c r="E678" s="112"/>
      <c r="F678" s="113"/>
      <c r="G678" s="112" t="s">
        <v>80</v>
      </c>
      <c r="H678" s="113"/>
      <c r="I678" s="113"/>
      <c r="J678" s="113"/>
      <c r="U678" s="72"/>
    </row>
    <row r="679" spans="2:32" ht="13" customHeight="1" x14ac:dyDescent="0.55000000000000004">
      <c r="E679" s="112" t="s">
        <v>98</v>
      </c>
      <c r="F679" s="113"/>
      <c r="G679" s="295" t="s">
        <v>79</v>
      </c>
      <c r="H679" s="296"/>
      <c r="I679" s="112" t="s">
        <v>106</v>
      </c>
      <c r="J679" s="113"/>
    </row>
    <row r="680" spans="2:32" ht="13" customHeight="1" x14ac:dyDescent="0.55000000000000004">
      <c r="B680" s="130"/>
      <c r="E680" s="114" t="s">
        <v>108</v>
      </c>
      <c r="F680" s="113"/>
      <c r="G680" s="115"/>
      <c r="H680" s="115"/>
      <c r="I680" s="112" t="s">
        <v>107</v>
      </c>
      <c r="J680" s="113"/>
    </row>
    <row r="681" spans="2:32" ht="18.5" customHeight="1" x14ac:dyDescent="0.55000000000000004">
      <c r="E681" s="112" t="s">
        <v>96</v>
      </c>
      <c r="F681" s="113"/>
      <c r="G681" s="112" t="s">
        <v>97</v>
      </c>
      <c r="H681" s="113"/>
      <c r="I681" s="113"/>
      <c r="J681" s="113"/>
    </row>
    <row r="682" spans="2:32" ht="13" customHeight="1" x14ac:dyDescent="0.55000000000000004">
      <c r="E682" s="112" t="s">
        <v>98</v>
      </c>
      <c r="F682" s="113"/>
      <c r="G682" s="112" t="s">
        <v>99</v>
      </c>
      <c r="H682" s="113"/>
      <c r="I682" s="113"/>
      <c r="J682" s="113"/>
    </row>
    <row r="683" spans="2:32" ht="13" customHeight="1" x14ac:dyDescent="0.55000000000000004">
      <c r="E683" s="112" t="s">
        <v>98</v>
      </c>
      <c r="F683" s="113"/>
      <c r="G683" s="112" t="s">
        <v>100</v>
      </c>
      <c r="H683" s="113"/>
      <c r="I683" s="113"/>
      <c r="J683" s="113"/>
    </row>
    <row r="684" spans="2:32" ht="13" customHeight="1" x14ac:dyDescent="0.55000000000000004">
      <c r="E684" s="112" t="s">
        <v>101</v>
      </c>
      <c r="F684" s="113"/>
      <c r="G684" s="112" t="s">
        <v>102</v>
      </c>
      <c r="H684" s="113"/>
      <c r="I684" s="113"/>
      <c r="J684" s="113"/>
    </row>
    <row r="685" spans="2:32" ht="13" customHeight="1" x14ac:dyDescent="0.55000000000000004">
      <c r="E685" s="112" t="s">
        <v>103</v>
      </c>
      <c r="F685" s="113"/>
      <c r="G685" s="112" t="s">
        <v>104</v>
      </c>
      <c r="H685" s="113"/>
      <c r="I685" s="113"/>
      <c r="J685" s="113"/>
    </row>
  </sheetData>
  <mergeCells count="12">
    <mergeCell ref="G679:H67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78"/>
  <sheetViews>
    <sheetView topLeftCell="A6" zoomScale="96" zoomScaleNormal="96" workbookViewId="0">
      <pane xSplit="1" ySplit="2" topLeftCell="AQ664" activePane="bottomRight" state="frozen"/>
      <selection activeCell="A6" sqref="A6"/>
      <selection pane="topRight" activeCell="B6" sqref="B6"/>
      <selection pane="bottomLeft" activeCell="A8" sqref="A8"/>
      <selection pane="bottomRight" activeCell="BA672" sqref="BA67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ref="BC558:BC563" si="3743">+BC557+BB558</f>
        <v>964</v>
      </c>
      <c r="BD558" s="238">
        <f t="shared" ref="BD558:BD563" si="3744">+BD557+1</f>
        <v>376</v>
      </c>
      <c r="BE558" s="229">
        <f t="shared" ref="BE558" si="3745">+Z558</f>
        <v>44382</v>
      </c>
      <c r="BF558" s="132">
        <f t="shared" ref="BF558" si="3746">+B558</f>
        <v>20</v>
      </c>
      <c r="BG558" s="132">
        <f t="shared" ref="BG558" si="3747">+BI558</f>
        <v>6694</v>
      </c>
      <c r="BH558" s="229">
        <f t="shared" ref="BH558" si="3748">+A558</f>
        <v>44382</v>
      </c>
      <c r="BI558" s="132">
        <f t="shared" ref="BI558" si="3749">+C558</f>
        <v>6694</v>
      </c>
      <c r="BJ558" s="1">
        <f t="shared" ref="BJ558" si="3750">+BE558</f>
        <v>44382</v>
      </c>
      <c r="BK558">
        <f t="shared" si="3453"/>
        <v>2</v>
      </c>
      <c r="BL558">
        <f t="shared" ref="BL558" si="3751">+M558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2">+BW557+BV558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3">+C559-F559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4">+A559</f>
        <v>44383</v>
      </c>
      <c r="AA559" s="230">
        <f t="shared" ref="AA559" si="3755">+AF559+AL559+AR559</f>
        <v>27087</v>
      </c>
      <c r="AB559" s="230">
        <f t="shared" ref="AB559" si="3756">+AH559+AN559+AT559</f>
        <v>22874</v>
      </c>
      <c r="AC559" s="231">
        <f t="shared" ref="AC559" si="3757">+AJ559+AP559+AV559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8">+A559</f>
        <v>44383</v>
      </c>
      <c r="AY559" s="6">
        <v>0</v>
      </c>
      <c r="AZ559" s="238">
        <f t="shared" si="3741"/>
        <v>410</v>
      </c>
      <c r="BA559" s="238">
        <f t="shared" si="3742"/>
        <v>342</v>
      </c>
      <c r="BB559" s="130">
        <v>0</v>
      </c>
      <c r="BC559" s="27">
        <f t="shared" si="3743"/>
        <v>964</v>
      </c>
      <c r="BD559" s="238">
        <f t="shared" si="3744"/>
        <v>377</v>
      </c>
      <c r="BE559" s="229">
        <f t="shared" ref="BE559" si="3759">+Z559</f>
        <v>44383</v>
      </c>
      <c r="BF559" s="132">
        <f t="shared" ref="BF559" si="3760">+B559</f>
        <v>42</v>
      </c>
      <c r="BG559" s="132">
        <f t="shared" ref="BG559" si="3761">+BI559</f>
        <v>6736</v>
      </c>
      <c r="BH559" s="229">
        <f t="shared" ref="BH559" si="3762">+A559</f>
        <v>44383</v>
      </c>
      <c r="BI559" s="132">
        <f t="shared" ref="BI559" si="3763">+C559</f>
        <v>6736</v>
      </c>
      <c r="BJ559" s="1">
        <f t="shared" ref="BJ559" si="3764">+BE559</f>
        <v>44383</v>
      </c>
      <c r="BK559">
        <f t="shared" si="3453"/>
        <v>2</v>
      </c>
      <c r="BL559">
        <f t="shared" ref="BL559" si="3765">+M559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2"/>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6">+C560-F560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7">+A560</f>
        <v>44384</v>
      </c>
      <c r="AA560" s="230">
        <f t="shared" ref="AA560" si="3768">+AF560+AL560+AR560</f>
        <v>27128</v>
      </c>
      <c r="AB560" s="230">
        <f t="shared" ref="AB560" si="3769">+AH560+AN560+AT560</f>
        <v>22973</v>
      </c>
      <c r="AC560" s="231">
        <f t="shared" ref="AC560" si="3770">+AJ560+AP560+AV560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1">+A560</f>
        <v>44384</v>
      </c>
      <c r="AY560" s="6">
        <v>0</v>
      </c>
      <c r="AZ560" s="238">
        <f t="shared" si="3741"/>
        <v>410</v>
      </c>
      <c r="BA560" s="238">
        <f t="shared" si="3742"/>
        <v>343</v>
      </c>
      <c r="BB560" s="130">
        <v>0</v>
      </c>
      <c r="BC560" s="27">
        <f t="shared" si="3743"/>
        <v>964</v>
      </c>
      <c r="BD560" s="238">
        <f t="shared" si="3744"/>
        <v>378</v>
      </c>
      <c r="BE560" s="229">
        <f t="shared" ref="BE560" si="3772">+Z560</f>
        <v>44384</v>
      </c>
      <c r="BF560" s="132">
        <f t="shared" ref="BF560" si="3773">+B560</f>
        <v>15</v>
      </c>
      <c r="BG560" s="132">
        <f t="shared" ref="BG560" si="3774">+BI560</f>
        <v>6751</v>
      </c>
      <c r="BH560" s="229">
        <f t="shared" ref="BH560" si="3775">+A560</f>
        <v>44384</v>
      </c>
      <c r="BI560" s="132">
        <f t="shared" ref="BI560" si="3776">+C560</f>
        <v>6751</v>
      </c>
      <c r="BJ560" s="1">
        <f t="shared" ref="BJ560" si="3777">+BE560</f>
        <v>44384</v>
      </c>
      <c r="BK560">
        <f t="shared" si="3453"/>
        <v>0</v>
      </c>
      <c r="BL560">
        <f t="shared" ref="BL560" si="3778">+M560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2"/>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9">+C561-F561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80">+A561</f>
        <v>44385</v>
      </c>
      <c r="AA561" s="230">
        <f t="shared" ref="AA561" si="3781">+AF561+AL561+AR561</f>
        <v>27152</v>
      </c>
      <c r="AB561" s="230">
        <f t="shared" ref="AB561" si="3782">+AH561+AN561+AT561</f>
        <v>23157</v>
      </c>
      <c r="AC561" s="231">
        <f t="shared" ref="AC561" si="3783">+AJ561+AP561+AV561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4">+A561</f>
        <v>44385</v>
      </c>
      <c r="AY561" s="6">
        <v>0</v>
      </c>
      <c r="AZ561" s="238">
        <f t="shared" si="3741"/>
        <v>410</v>
      </c>
      <c r="BA561" s="238">
        <f t="shared" si="3742"/>
        <v>344</v>
      </c>
      <c r="BB561" s="130">
        <v>0</v>
      </c>
      <c r="BC561" s="27">
        <f t="shared" si="3743"/>
        <v>964</v>
      </c>
      <c r="BD561" s="238">
        <f t="shared" si="3744"/>
        <v>379</v>
      </c>
      <c r="BE561" s="229">
        <f t="shared" ref="BE561" si="3785">+Z561</f>
        <v>44385</v>
      </c>
      <c r="BF561" s="132">
        <f t="shared" ref="BF561" si="3786">+B561</f>
        <v>15</v>
      </c>
      <c r="BG561" s="132">
        <f t="shared" ref="BG561" si="3787">+BI561</f>
        <v>6766</v>
      </c>
      <c r="BH561" s="229">
        <f t="shared" ref="BH561" si="3788">+A561</f>
        <v>44385</v>
      </c>
      <c r="BI561" s="132">
        <f t="shared" ref="BI561" si="3789">+C561</f>
        <v>6766</v>
      </c>
      <c r="BJ561" s="1">
        <f t="shared" ref="BJ561" si="3790">+BE561</f>
        <v>44385</v>
      </c>
      <c r="BK561">
        <f t="shared" si="3453"/>
        <v>0</v>
      </c>
      <c r="BL561">
        <f t="shared" ref="BL561" si="3791">+M561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2"/>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2">+C562-F562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3">+A562</f>
        <v>44386</v>
      </c>
      <c r="AA562" s="230">
        <f t="shared" ref="AA562" si="3794">+AF562+AL562+AR562</f>
        <v>27189</v>
      </c>
      <c r="AB562" s="230">
        <f t="shared" ref="AB562" si="3795">+AH562+AN562+AT562</f>
        <v>23237</v>
      </c>
      <c r="AC562" s="231">
        <f t="shared" ref="AC562" si="3796">+AJ562+AP562+AV562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7">+A562</f>
        <v>44386</v>
      </c>
      <c r="AY562" s="6">
        <v>0</v>
      </c>
      <c r="AZ562" s="238">
        <f t="shared" si="3741"/>
        <v>410</v>
      </c>
      <c r="BA562" s="238">
        <f t="shared" si="3742"/>
        <v>345</v>
      </c>
      <c r="BB562" s="130">
        <v>0</v>
      </c>
      <c r="BC562" s="27">
        <f t="shared" si="3743"/>
        <v>964</v>
      </c>
      <c r="BD562" s="238">
        <f t="shared" si="3744"/>
        <v>380</v>
      </c>
      <c r="BE562" s="229">
        <f t="shared" ref="BE562" si="3798">+Z562</f>
        <v>44386</v>
      </c>
      <c r="BF562" s="132">
        <f t="shared" ref="BF562" si="3799">+B562</f>
        <v>19</v>
      </c>
      <c r="BG562" s="132">
        <f t="shared" ref="BG562" si="3800">+BI562</f>
        <v>6785</v>
      </c>
      <c r="BH562" s="229">
        <f t="shared" ref="BH562" si="3801">+A562</f>
        <v>44386</v>
      </c>
      <c r="BI562" s="132">
        <f t="shared" ref="BI562" si="3802">+C562</f>
        <v>6785</v>
      </c>
      <c r="BJ562" s="1">
        <f t="shared" ref="BJ562" si="3803">+BE562</f>
        <v>44386</v>
      </c>
      <c r="BK562">
        <f t="shared" si="3453"/>
        <v>3</v>
      </c>
      <c r="BL562">
        <f t="shared" ref="BL562" si="3804">+M562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2"/>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6">+A563</f>
        <v>44387</v>
      </c>
      <c r="AA563" s="230">
        <f t="shared" ref="AA563" si="3807">+AF563+AL563+AR563</f>
        <v>27223</v>
      </c>
      <c r="AB563" s="230">
        <f t="shared" ref="AB563" si="3808">+AH563+AN563+AT563</f>
        <v>23403</v>
      </c>
      <c r="AC563" s="231">
        <f t="shared" ref="AC563" si="3809">+AJ563+AP563+AV563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10">+A563</f>
        <v>44387</v>
      </c>
      <c r="AY563" s="6">
        <v>0</v>
      </c>
      <c r="AZ563" s="238">
        <f t="shared" si="3741"/>
        <v>410</v>
      </c>
      <c r="BA563" s="238">
        <f t="shared" si="3742"/>
        <v>346</v>
      </c>
      <c r="BB563" s="130">
        <v>0</v>
      </c>
      <c r="BC563" s="27">
        <f t="shared" si="3743"/>
        <v>964</v>
      </c>
      <c r="BD563" s="238">
        <f t="shared" si="3744"/>
        <v>381</v>
      </c>
      <c r="BE563" s="229">
        <f t="shared" ref="BE563" si="3811">+Z563</f>
        <v>44387</v>
      </c>
      <c r="BF563" s="132">
        <f t="shared" ref="BF563" si="3812">+B563</f>
        <v>12</v>
      </c>
      <c r="BG563" s="132">
        <f t="shared" ref="BG563" si="3813">+BI563</f>
        <v>6797</v>
      </c>
      <c r="BH563" s="229">
        <f t="shared" ref="BH563" si="3814">+A563</f>
        <v>44387</v>
      </c>
      <c r="BI563" s="132">
        <f t="shared" ref="BI563" si="3815">+C563</f>
        <v>6797</v>
      </c>
      <c r="BJ563" s="1">
        <f t="shared" ref="BJ563" si="3816">+BE563</f>
        <v>44387</v>
      </c>
      <c r="BK563">
        <f t="shared" si="3453"/>
        <v>1</v>
      </c>
      <c r="BL563">
        <f t="shared" ref="BL563" si="3817">+M563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2"/>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8">+B564+C563</f>
        <v>6815</v>
      </c>
      <c r="D564" s="154">
        <f t="shared" ref="D564" si="38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20">+A564</f>
        <v>44388</v>
      </c>
      <c r="AA564" s="230">
        <f t="shared" ref="AA564" si="3821">+AF564+AL564+AR564</f>
        <v>27255</v>
      </c>
      <c r="AB564" s="230">
        <f t="shared" ref="AB564" si="3822">+AH564+AN564+AT564</f>
        <v>23510</v>
      </c>
      <c r="AC564" s="231">
        <f t="shared" ref="AC564" si="3823">+AJ564+AP564+AV564</f>
        <v>952</v>
      </c>
      <c r="AD564" s="183">
        <f t="shared" ref="AD564" si="3824">+AF564-AF563</f>
        <v>1</v>
      </c>
      <c r="AE564" s="243">
        <f t="shared" ref="AE564" si="3825">+AE563+AD564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6">+A564</f>
        <v>44388</v>
      </c>
      <c r="AY564" s="6">
        <v>0</v>
      </c>
      <c r="AZ564" s="238">
        <f t="shared" ref="AZ564" si="3827">+AZ563+AY564</f>
        <v>410</v>
      </c>
      <c r="BA564" s="238">
        <f t="shared" ref="BA564:BA566" si="3828">+BA563+1</f>
        <v>347</v>
      </c>
      <c r="BB564" s="130">
        <v>0</v>
      </c>
      <c r="BC564" s="27">
        <f t="shared" ref="BC564" si="3829">+BC563+BB564</f>
        <v>964</v>
      </c>
      <c r="BD564" s="238">
        <f t="shared" ref="BD564:BD566" si="3830">+BD563+1</f>
        <v>382</v>
      </c>
      <c r="BE564" s="229">
        <f t="shared" ref="BE564" si="3831">+Z564</f>
        <v>44388</v>
      </c>
      <c r="BF564" s="132">
        <f t="shared" ref="BF564" si="3832">+B564</f>
        <v>18</v>
      </c>
      <c r="BG564" s="132">
        <f t="shared" ref="BG564" si="3833">+BI564</f>
        <v>6815</v>
      </c>
      <c r="BH564" s="229">
        <f t="shared" ref="BH564" si="3834">+A564</f>
        <v>44388</v>
      </c>
      <c r="BI564" s="132">
        <f t="shared" ref="BI564" si="3835">+C564</f>
        <v>6815</v>
      </c>
      <c r="BJ564" s="1">
        <f t="shared" ref="BJ564" si="3836">+BE564</f>
        <v>44388</v>
      </c>
      <c r="BK564">
        <f t="shared" si="3453"/>
        <v>0</v>
      </c>
      <c r="BL564">
        <f t="shared" ref="BL564" si="3837">+M564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8">+BW563+BV564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9">+B565+C564</f>
        <v>6842</v>
      </c>
      <c r="D565" s="154">
        <f t="shared" ref="D565" si="384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41">+A565</f>
        <v>44389</v>
      </c>
      <c r="AA565" s="230">
        <f t="shared" ref="AA565" si="3842">+AF565+AL565+AR565</f>
        <v>27279</v>
      </c>
      <c r="AB565" s="230">
        <f t="shared" ref="AB565" si="3843">+AH565+AN565+AT565</f>
        <v>23565</v>
      </c>
      <c r="AC565" s="231">
        <f t="shared" ref="AC565" si="3844">+AJ565+AP565+AV565</f>
        <v>953</v>
      </c>
      <c r="AD565" s="183">
        <f t="shared" ref="AD565:AD571" si="3845">+AF565-AF564</f>
        <v>0</v>
      </c>
      <c r="AE565" s="243">
        <f t="shared" ref="AE565" si="3846">+AE564+AD565</f>
        <v>10746</v>
      </c>
      <c r="AF565" s="155">
        <v>11951</v>
      </c>
      <c r="AG565" s="184">
        <f t="shared" si="3731"/>
        <v>7</v>
      </c>
      <c r="AH565" s="155">
        <v>11662</v>
      </c>
      <c r="AI565" s="184">
        <f t="shared" ref="AI565" si="3847">+AJ565-AJ564</f>
        <v>0</v>
      </c>
      <c r="AJ565" s="185">
        <v>212</v>
      </c>
      <c r="AK565" s="186">
        <f t="shared" ref="AK565" si="3848">+AL565-AL564</f>
        <v>0</v>
      </c>
      <c r="AL565" s="155">
        <v>55</v>
      </c>
      <c r="AM565" s="184">
        <f t="shared" ref="AM565" si="3849">+AN565-AN564</f>
        <v>0</v>
      </c>
      <c r="AN565" s="155">
        <v>53</v>
      </c>
      <c r="AO565" s="184">
        <f t="shared" ref="AO565" si="3850">+AP565-AP564</f>
        <v>0</v>
      </c>
      <c r="AP565" s="187">
        <v>0</v>
      </c>
      <c r="AQ565" s="186">
        <f t="shared" ref="AQ565" si="3851">+AR565-AR564</f>
        <v>24</v>
      </c>
      <c r="AR565" s="155">
        <v>15273</v>
      </c>
      <c r="AS565" s="184">
        <f t="shared" ref="AS565" si="3852">+AT565-AT564</f>
        <v>48</v>
      </c>
      <c r="AT565" s="155">
        <v>11850</v>
      </c>
      <c r="AU565" s="184">
        <f t="shared" ref="AU565" si="3853">+AV565-AV564</f>
        <v>1</v>
      </c>
      <c r="AV565" s="188">
        <v>741</v>
      </c>
      <c r="AW565" s="238">
        <f t="shared" si="3739"/>
        <v>404</v>
      </c>
      <c r="AX565" s="237">
        <f t="shared" ref="AX565" si="3854">+A565</f>
        <v>44389</v>
      </c>
      <c r="AY565" s="6">
        <v>0</v>
      </c>
      <c r="AZ565" s="238">
        <f t="shared" ref="AZ565" si="3855">+AZ564+AY565</f>
        <v>410</v>
      </c>
      <c r="BA565" s="238">
        <f t="shared" si="3828"/>
        <v>348</v>
      </c>
      <c r="BB565" s="130">
        <v>0</v>
      </c>
      <c r="BC565" s="27">
        <f t="shared" ref="BC565" si="3856">+BC564+BB565</f>
        <v>964</v>
      </c>
      <c r="BD565" s="238">
        <f t="shared" si="3830"/>
        <v>383</v>
      </c>
      <c r="BE565" s="229">
        <f t="shared" ref="BE565" si="3857">+Z565</f>
        <v>44389</v>
      </c>
      <c r="BF565" s="132">
        <f t="shared" ref="BF565" si="3858">+B565</f>
        <v>27</v>
      </c>
      <c r="BG565" s="132">
        <f t="shared" ref="BG565" si="3859">+BI565</f>
        <v>6842</v>
      </c>
      <c r="BH565" s="229">
        <f t="shared" ref="BH565" si="3860">+A565</f>
        <v>44389</v>
      </c>
      <c r="BI565" s="132">
        <f t="shared" ref="BI565" si="3861">+C565</f>
        <v>6842</v>
      </c>
      <c r="BJ565" s="1">
        <f t="shared" ref="BJ565" si="3862">+BE565</f>
        <v>44389</v>
      </c>
      <c r="BK565">
        <f t="shared" si="3453"/>
        <v>0</v>
      </c>
      <c r="BL565">
        <f t="shared" ref="BL565" si="3863">+M565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4">+BW564+BV565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5">+B566+C565</f>
        <v>6865</v>
      </c>
      <c r="D566" s="154">
        <f t="shared" ref="D566:D567" si="386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7">+A566</f>
        <v>44390</v>
      </c>
      <c r="AA566" s="230">
        <f t="shared" ref="AA566:AA567" si="3868">+AF566+AL566+AR566</f>
        <v>27309</v>
      </c>
      <c r="AB566" s="230">
        <f t="shared" ref="AB566:AB567" si="3869">+AH566+AN566+AT566</f>
        <v>23619</v>
      </c>
      <c r="AC566" s="231">
        <f t="shared" ref="AC566:AC567" si="3870">+AJ566+AP566+AV566</f>
        <v>959</v>
      </c>
      <c r="AD566" s="183">
        <f t="shared" si="3845"/>
        <v>1</v>
      </c>
      <c r="AE566" s="243">
        <f t="shared" ref="AE566:AE568" si="3871">+AE565+AD566</f>
        <v>10747</v>
      </c>
      <c r="AF566" s="155">
        <v>11952</v>
      </c>
      <c r="AG566" s="184">
        <f t="shared" ref="AG566:AG568" si="3872">+AH566-AH565</f>
        <v>3</v>
      </c>
      <c r="AH566" s="155">
        <v>11665</v>
      </c>
      <c r="AI566" s="184">
        <f t="shared" ref="AI566:AI568" si="3873">+AJ566-AJ565</f>
        <v>0</v>
      </c>
      <c r="AJ566" s="185">
        <v>212</v>
      </c>
      <c r="AK566" s="186">
        <f t="shared" ref="AK566:AK568" si="3874">+AL566-AL565</f>
        <v>0</v>
      </c>
      <c r="AL566" s="155">
        <v>55</v>
      </c>
      <c r="AM566" s="184">
        <f t="shared" ref="AM566:AM568" si="3875">+AN566-AN565</f>
        <v>0</v>
      </c>
      <c r="AN566" s="155">
        <v>53</v>
      </c>
      <c r="AO566" s="184">
        <f t="shared" ref="AO566:AO568" si="3876">+AP566-AP565</f>
        <v>0</v>
      </c>
      <c r="AP566" s="187">
        <v>0</v>
      </c>
      <c r="AQ566" s="186">
        <f t="shared" ref="AQ566:AQ568" si="3877">+AR566-AR565</f>
        <v>29</v>
      </c>
      <c r="AR566" s="155">
        <v>15302</v>
      </c>
      <c r="AS566" s="184">
        <f t="shared" ref="AS566:AS568" si="3878">+AT566-AT565</f>
        <v>51</v>
      </c>
      <c r="AT566" s="155">
        <v>11901</v>
      </c>
      <c r="AU566" s="184">
        <f t="shared" ref="AU566:AU568" si="3879">+AV566-AV565</f>
        <v>6</v>
      </c>
      <c r="AV566" s="188">
        <v>747</v>
      </c>
      <c r="AW566" s="238">
        <f t="shared" si="3739"/>
        <v>405</v>
      </c>
      <c r="AX566" s="237">
        <f t="shared" ref="AX566:AX567" si="3880">+A566</f>
        <v>44390</v>
      </c>
      <c r="AY566" s="6">
        <v>0</v>
      </c>
      <c r="AZ566" s="238">
        <f t="shared" ref="AZ566" si="3881">+AZ565+AY566</f>
        <v>410</v>
      </c>
      <c r="BA566" s="238">
        <f t="shared" si="3828"/>
        <v>349</v>
      </c>
      <c r="BB566" s="130">
        <v>0</v>
      </c>
      <c r="BC566" s="27">
        <f t="shared" ref="BC566" si="3882">+BC565+BB566</f>
        <v>964</v>
      </c>
      <c r="BD566" s="238">
        <f t="shared" si="3830"/>
        <v>384</v>
      </c>
      <c r="BE566" s="229">
        <f t="shared" ref="BE566:BE567" si="3883">+Z566</f>
        <v>44390</v>
      </c>
      <c r="BF566" s="132">
        <f t="shared" ref="BF566:BF567" si="3884">+B566</f>
        <v>23</v>
      </c>
      <c r="BG566" s="132">
        <f t="shared" ref="BG566:BG567" si="3885">+BI566</f>
        <v>6865</v>
      </c>
      <c r="BH566" s="229">
        <f t="shared" ref="BH566:BH567" si="3886">+A566</f>
        <v>44390</v>
      </c>
      <c r="BI566" s="132">
        <f t="shared" ref="BI566:BI567" si="3887">+C566</f>
        <v>6865</v>
      </c>
      <c r="BJ566" s="1">
        <f t="shared" ref="BJ566:BJ567" si="3888">+BE566</f>
        <v>44390</v>
      </c>
      <c r="BK566">
        <f t="shared" si="3453"/>
        <v>0</v>
      </c>
      <c r="BL566">
        <f t="shared" ref="BL566:BL567" si="3889">+M566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90">+BW565+BV566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5"/>
        <v>6888</v>
      </c>
      <c r="D567" s="154">
        <f t="shared" si="386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7"/>
        <v>44391</v>
      </c>
      <c r="AA567" s="230">
        <f t="shared" si="3868"/>
        <v>27338</v>
      </c>
      <c r="AB567" s="230">
        <f t="shared" si="3869"/>
        <v>23686</v>
      </c>
      <c r="AC567" s="231">
        <f t="shared" si="3870"/>
        <v>965</v>
      </c>
      <c r="AD567" s="183">
        <f t="shared" si="3845"/>
        <v>3</v>
      </c>
      <c r="AE567" s="243">
        <f t="shared" si="3871"/>
        <v>10750</v>
      </c>
      <c r="AF567" s="155">
        <v>11955</v>
      </c>
      <c r="AG567" s="184">
        <f t="shared" si="3872"/>
        <v>4</v>
      </c>
      <c r="AH567" s="155">
        <v>11669</v>
      </c>
      <c r="AI567" s="184">
        <f t="shared" si="3873"/>
        <v>0</v>
      </c>
      <c r="AJ567" s="185">
        <v>212</v>
      </c>
      <c r="AK567" s="186">
        <f t="shared" si="3874"/>
        <v>0</v>
      </c>
      <c r="AL567" s="155">
        <v>55</v>
      </c>
      <c r="AM567" s="184">
        <f t="shared" si="3875"/>
        <v>0</v>
      </c>
      <c r="AN567" s="155">
        <v>53</v>
      </c>
      <c r="AO567" s="184">
        <f t="shared" si="3876"/>
        <v>0</v>
      </c>
      <c r="AP567" s="187">
        <v>0</v>
      </c>
      <c r="AQ567" s="186">
        <f t="shared" si="3877"/>
        <v>26</v>
      </c>
      <c r="AR567" s="155">
        <v>15328</v>
      </c>
      <c r="AS567" s="184">
        <f t="shared" si="3878"/>
        <v>63</v>
      </c>
      <c r="AT567" s="155">
        <v>11964</v>
      </c>
      <c r="AU567" s="184">
        <f t="shared" si="3879"/>
        <v>6</v>
      </c>
      <c r="AV567" s="188">
        <v>753</v>
      </c>
      <c r="AW567" s="238">
        <f t="shared" si="3739"/>
        <v>406</v>
      </c>
      <c r="AX567" s="237">
        <f t="shared" si="3880"/>
        <v>44391</v>
      </c>
      <c r="AY567" s="6">
        <v>0</v>
      </c>
      <c r="AZ567" s="238">
        <f t="shared" ref="AZ567" si="3891">+AZ563+AY567</f>
        <v>410</v>
      </c>
      <c r="BA567" s="238">
        <f t="shared" ref="BA567:BA669" si="3892">+BA563+1</f>
        <v>347</v>
      </c>
      <c r="BB567" s="130">
        <v>0</v>
      </c>
      <c r="BC567" s="27">
        <f t="shared" ref="BC567" si="3893">+BC563+BB567</f>
        <v>964</v>
      </c>
      <c r="BD567" s="238">
        <f t="shared" ref="BD567:BD669" si="3894">+BD563+1</f>
        <v>382</v>
      </c>
      <c r="BE567" s="229">
        <f t="shared" si="3883"/>
        <v>44391</v>
      </c>
      <c r="BF567" s="132">
        <f t="shared" si="3884"/>
        <v>23</v>
      </c>
      <c r="BG567" s="132">
        <f t="shared" si="3885"/>
        <v>6888</v>
      </c>
      <c r="BH567" s="229">
        <f t="shared" si="3886"/>
        <v>44391</v>
      </c>
      <c r="BI567" s="132">
        <f t="shared" si="3887"/>
        <v>6888</v>
      </c>
      <c r="BJ567" s="1">
        <f t="shared" si="3888"/>
        <v>44391</v>
      </c>
      <c r="BK567">
        <f t="shared" si="3453"/>
        <v>0</v>
      </c>
      <c r="BL567">
        <f t="shared" si="3889"/>
        <v>8</v>
      </c>
      <c r="BM567">
        <f t="shared" si="3400"/>
        <v>8</v>
      </c>
      <c r="BN567" s="1">
        <f t="shared" si="3401"/>
        <v>44391</v>
      </c>
      <c r="BO567">
        <f t="shared" ref="BO567:BO598" si="3895">+BO563+BM567</f>
        <v>10529</v>
      </c>
      <c r="BP567">
        <f t="shared" ref="BP567:BP598" si="3896">+BP563+BL567</f>
        <v>5966</v>
      </c>
      <c r="BQ567" s="179">
        <f t="shared" si="3279"/>
        <v>44391</v>
      </c>
      <c r="BR567">
        <f t="shared" si="3280"/>
        <v>11955</v>
      </c>
      <c r="BS567">
        <f t="shared" si="3281"/>
        <v>11669</v>
      </c>
      <c r="BT567">
        <f t="shared" si="3282"/>
        <v>212</v>
      </c>
      <c r="BU567">
        <v>15</v>
      </c>
      <c r="BV567">
        <f t="shared" si="2370"/>
        <v>3</v>
      </c>
      <c r="BW567">
        <f t="shared" ref="BW567" si="3897">+BW563+BV567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5"/>
        <v>6924</v>
      </c>
      <c r="D568" s="154">
        <f t="shared" ref="D568:D573" si="389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9">+A568</f>
        <v>44392</v>
      </c>
      <c r="AA568" s="230">
        <f t="shared" ref="AA568" si="3900">+AF568+AL568+AR568</f>
        <v>27356</v>
      </c>
      <c r="AB568" s="230">
        <f t="shared" ref="AB568" si="3901">+AH568+AN568+AT568</f>
        <v>23811</v>
      </c>
      <c r="AC568" s="231">
        <f t="shared" ref="AC568" si="3902">+AJ568+AP568+AV568</f>
        <v>971</v>
      </c>
      <c r="AD568" s="183">
        <f t="shared" si="3845"/>
        <v>0</v>
      </c>
      <c r="AE568" s="243">
        <f t="shared" si="3871"/>
        <v>10750</v>
      </c>
      <c r="AF568" s="155">
        <v>11955</v>
      </c>
      <c r="AG568" s="184">
        <f t="shared" si="3872"/>
        <v>6</v>
      </c>
      <c r="AH568" s="155">
        <v>11675</v>
      </c>
      <c r="AI568" s="184">
        <f t="shared" si="3873"/>
        <v>0</v>
      </c>
      <c r="AJ568" s="185">
        <v>212</v>
      </c>
      <c r="AK568" s="186">
        <f t="shared" si="3874"/>
        <v>0</v>
      </c>
      <c r="AL568" s="155">
        <v>55</v>
      </c>
      <c r="AM568" s="184">
        <f t="shared" si="3875"/>
        <v>0</v>
      </c>
      <c r="AN568" s="155">
        <v>53</v>
      </c>
      <c r="AO568" s="184">
        <f t="shared" si="3876"/>
        <v>0</v>
      </c>
      <c r="AP568" s="187">
        <v>0</v>
      </c>
      <c r="AQ568" s="186">
        <f t="shared" si="3877"/>
        <v>18</v>
      </c>
      <c r="AR568" s="155">
        <v>15346</v>
      </c>
      <c r="AS568" s="184">
        <f t="shared" si="3878"/>
        <v>119</v>
      </c>
      <c r="AT568" s="155">
        <v>12083</v>
      </c>
      <c r="AU568" s="184">
        <f t="shared" si="3879"/>
        <v>6</v>
      </c>
      <c r="AV568" s="188">
        <v>759</v>
      </c>
      <c r="AW568" s="238">
        <f t="shared" si="3739"/>
        <v>407</v>
      </c>
      <c r="AX568" s="237">
        <f t="shared" ref="AX568" si="3903">+A568</f>
        <v>44392</v>
      </c>
      <c r="AY568" s="6">
        <v>0</v>
      </c>
      <c r="AZ568" s="238">
        <f t="shared" ref="AZ568" si="3904">+AZ564+AY568</f>
        <v>410</v>
      </c>
      <c r="BA568" s="238">
        <f t="shared" si="3892"/>
        <v>348</v>
      </c>
      <c r="BB568" s="130">
        <v>0</v>
      </c>
      <c r="BC568" s="27">
        <f t="shared" ref="BC568" si="3905">+BC564+BB568</f>
        <v>964</v>
      </c>
      <c r="BD568" s="238">
        <f t="shared" si="3894"/>
        <v>383</v>
      </c>
      <c r="BE568" s="229">
        <f t="shared" ref="BE568" si="3906">+Z568</f>
        <v>44392</v>
      </c>
      <c r="BF568" s="132">
        <f t="shared" ref="BF568" si="3907">+B568</f>
        <v>36</v>
      </c>
      <c r="BG568" s="132">
        <f t="shared" ref="BG568" si="3908">+BI568</f>
        <v>6924</v>
      </c>
      <c r="BH568" s="229">
        <f t="shared" ref="BH568" si="3909">+A568</f>
        <v>44392</v>
      </c>
      <c r="BI568" s="132">
        <f t="shared" ref="BI568" si="3910">+C568</f>
        <v>6924</v>
      </c>
      <c r="BJ568" s="1">
        <f t="shared" ref="BJ568" si="3911">+BE568</f>
        <v>44392</v>
      </c>
      <c r="BK568">
        <f t="shared" si="3453"/>
        <v>0</v>
      </c>
      <c r="BL568">
        <f t="shared" ref="BL568" si="3912">+M568</f>
        <v>23</v>
      </c>
      <c r="BM568">
        <f t="shared" si="3400"/>
        <v>23</v>
      </c>
      <c r="BN568" s="1">
        <f t="shared" si="3401"/>
        <v>44392</v>
      </c>
      <c r="BO568">
        <f t="shared" si="3895"/>
        <v>10559</v>
      </c>
      <c r="BP568">
        <f t="shared" si="3896"/>
        <v>5996</v>
      </c>
      <c r="BQ568" s="179">
        <f t="shared" si="3279"/>
        <v>44392</v>
      </c>
      <c r="BR568">
        <f t="shared" si="3280"/>
        <v>11955</v>
      </c>
      <c r="BS568">
        <f t="shared" si="3281"/>
        <v>11675</v>
      </c>
      <c r="BT568">
        <f t="shared" si="3282"/>
        <v>212</v>
      </c>
      <c r="BU568">
        <v>15</v>
      </c>
      <c r="BV568">
        <f t="shared" si="2370"/>
        <v>0</v>
      </c>
      <c r="BW568">
        <f t="shared" ref="BW568" si="3913">+BW564+BV568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14">+B569+C568</f>
        <v>6952</v>
      </c>
      <c r="D569" s="154">
        <f t="shared" si="389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15">+A569</f>
        <v>44393</v>
      </c>
      <c r="AA569" s="230">
        <f t="shared" ref="AA569:AA574" si="3916">+AF569+AL569+AR569</f>
        <v>27389</v>
      </c>
      <c r="AB569" s="230">
        <f t="shared" ref="AB569:AB574" si="3917">+AH569+AN569+AT569</f>
        <v>23861</v>
      </c>
      <c r="AC569" s="231">
        <f t="shared" ref="AC569:AC574" si="3918">+AJ569+AP569+AV569</f>
        <v>975</v>
      </c>
      <c r="AD569" s="183">
        <f t="shared" si="3845"/>
        <v>1</v>
      </c>
      <c r="AE569" s="243">
        <f t="shared" ref="AE569:AE574" si="3919">+AE568+AD569</f>
        <v>10751</v>
      </c>
      <c r="AF569" s="155">
        <v>11956</v>
      </c>
      <c r="AG569" s="184">
        <f t="shared" ref="AG569" si="3920">+AH569-AH568</f>
        <v>2</v>
      </c>
      <c r="AH569" s="155">
        <v>11677</v>
      </c>
      <c r="AI569" s="184">
        <f t="shared" ref="AI569" si="3921">+AJ569-AJ568</f>
        <v>0</v>
      </c>
      <c r="AJ569" s="185">
        <v>212</v>
      </c>
      <c r="AK569" s="186">
        <f t="shared" ref="AK569" si="3922">+AL569-AL568</f>
        <v>0</v>
      </c>
      <c r="AL569" s="155">
        <v>55</v>
      </c>
      <c r="AM569" s="184">
        <f t="shared" ref="AM569" si="3923">+AN569-AN568</f>
        <v>0</v>
      </c>
      <c r="AN569" s="155">
        <v>53</v>
      </c>
      <c r="AO569" s="184">
        <f t="shared" ref="AO569" si="3924">+AP569-AP568</f>
        <v>0</v>
      </c>
      <c r="AP569" s="187">
        <v>0</v>
      </c>
      <c r="AQ569" s="186">
        <f t="shared" ref="AQ569" si="3925">+AR569-AR568</f>
        <v>32</v>
      </c>
      <c r="AR569" s="155">
        <v>15378</v>
      </c>
      <c r="AS569" s="184">
        <f t="shared" ref="AS569" si="3926">+AT569-AT568</f>
        <v>48</v>
      </c>
      <c r="AT569" s="155">
        <v>12131</v>
      </c>
      <c r="AU569" s="184">
        <f t="shared" ref="AU569" si="3927">+AV569-AV568</f>
        <v>4</v>
      </c>
      <c r="AV569" s="188">
        <v>763</v>
      </c>
      <c r="AW569" s="238">
        <f t="shared" si="3739"/>
        <v>408</v>
      </c>
      <c r="AX569" s="237">
        <f t="shared" ref="AX569" si="3928">+A569</f>
        <v>44393</v>
      </c>
      <c r="AY569" s="6">
        <v>0</v>
      </c>
      <c r="AZ569" s="238">
        <f t="shared" ref="AZ569" si="3929">+AZ565+AY569</f>
        <v>410</v>
      </c>
      <c r="BA569" s="238">
        <f t="shared" si="3892"/>
        <v>349</v>
      </c>
      <c r="BB569" s="130">
        <v>0</v>
      </c>
      <c r="BC569" s="27">
        <f t="shared" ref="BC569" si="3930">+BC565+BB569</f>
        <v>964</v>
      </c>
      <c r="BD569" s="238">
        <f t="shared" si="3894"/>
        <v>384</v>
      </c>
      <c r="BE569" s="229">
        <f t="shared" ref="BE569:BE574" si="3931">+Z569</f>
        <v>44393</v>
      </c>
      <c r="BF569" s="132">
        <f t="shared" ref="BF569" si="3932">+B569</f>
        <v>28</v>
      </c>
      <c r="BG569" s="132">
        <f t="shared" ref="BG569" si="3933">+BI569</f>
        <v>6952</v>
      </c>
      <c r="BH569" s="229">
        <f t="shared" ref="BH569" si="3934">+A569</f>
        <v>44393</v>
      </c>
      <c r="BI569" s="132">
        <f t="shared" ref="BI569" si="3935">+C569</f>
        <v>6952</v>
      </c>
      <c r="BJ569" s="1">
        <f t="shared" ref="BJ569" si="3936">+BE569</f>
        <v>44393</v>
      </c>
      <c r="BK569">
        <f t="shared" si="3453"/>
        <v>0</v>
      </c>
      <c r="BL569">
        <f t="shared" ref="BL569" si="3937">+M569</f>
        <v>20</v>
      </c>
      <c r="BM569">
        <f t="shared" si="3400"/>
        <v>20</v>
      </c>
      <c r="BN569" s="1">
        <f t="shared" si="3401"/>
        <v>44393</v>
      </c>
      <c r="BO569">
        <f t="shared" si="3895"/>
        <v>10578</v>
      </c>
      <c r="BP569">
        <f t="shared" si="3896"/>
        <v>6015</v>
      </c>
      <c r="BQ569" s="179">
        <f t="shared" si="3279"/>
        <v>44393</v>
      </c>
      <c r="BR569">
        <f t="shared" si="3280"/>
        <v>11956</v>
      </c>
      <c r="BS569">
        <f t="shared" si="3281"/>
        <v>11677</v>
      </c>
      <c r="BT569">
        <f t="shared" si="3282"/>
        <v>212</v>
      </c>
      <c r="BU569">
        <v>15</v>
      </c>
      <c r="BV569">
        <f t="shared" si="2370"/>
        <v>1</v>
      </c>
      <c r="BW569">
        <f t="shared" ref="BW569" si="3938">+BW565+BV569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9">+B570+C569</f>
        <v>6984</v>
      </c>
      <c r="D570" s="154">
        <f t="shared" si="389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15"/>
        <v>44394</v>
      </c>
      <c r="AA570" s="230">
        <f t="shared" si="3916"/>
        <v>27401</v>
      </c>
      <c r="AB570" s="230">
        <f t="shared" si="3917"/>
        <v>23942</v>
      </c>
      <c r="AC570" s="231">
        <f t="shared" si="3918"/>
        <v>976</v>
      </c>
      <c r="AD570" s="183">
        <f t="shared" si="3845"/>
        <v>0</v>
      </c>
      <c r="AE570" s="243">
        <f t="shared" si="3919"/>
        <v>10751</v>
      </c>
      <c r="AF570" s="155">
        <v>11956</v>
      </c>
      <c r="AG570" s="184">
        <f t="shared" ref="AG570" si="3940">+AH570-AH569</f>
        <v>5</v>
      </c>
      <c r="AH570" s="155">
        <v>11682</v>
      </c>
      <c r="AI570" s="184">
        <f t="shared" ref="AI570" si="3941">+AJ570-AJ569</f>
        <v>0</v>
      </c>
      <c r="AJ570" s="185">
        <v>212</v>
      </c>
      <c r="AK570" s="186">
        <f t="shared" ref="AK570" si="3942">+AL570-AL569</f>
        <v>0</v>
      </c>
      <c r="AL570" s="155">
        <v>55</v>
      </c>
      <c r="AM570" s="184">
        <f t="shared" ref="AM570" si="3943">+AN570-AN569</f>
        <v>0</v>
      </c>
      <c r="AN570" s="155">
        <v>53</v>
      </c>
      <c r="AO570" s="184">
        <f t="shared" ref="AO570" si="3944">+AP570-AP569</f>
        <v>0</v>
      </c>
      <c r="AP570" s="187">
        <v>0</v>
      </c>
      <c r="AQ570" s="186">
        <f t="shared" ref="AQ570" si="3945">+AR570-AR569</f>
        <v>12</v>
      </c>
      <c r="AR570" s="155">
        <v>15390</v>
      </c>
      <c r="AS570" s="184">
        <f t="shared" ref="AS570" si="3946">+AT570-AT569</f>
        <v>76</v>
      </c>
      <c r="AT570" s="155">
        <v>12207</v>
      </c>
      <c r="AU570" s="184">
        <f t="shared" ref="AU570" si="3947">+AV570-AV569</f>
        <v>1</v>
      </c>
      <c r="AV570" s="188">
        <v>764</v>
      </c>
      <c r="AW570" s="238">
        <f t="shared" si="3739"/>
        <v>409</v>
      </c>
      <c r="AX570" s="237">
        <f t="shared" ref="AX570" si="3948">+A570</f>
        <v>44394</v>
      </c>
      <c r="AY570" s="6">
        <v>0</v>
      </c>
      <c r="AZ570" s="238">
        <f t="shared" ref="AZ570" si="3949">+AZ566+AY570</f>
        <v>410</v>
      </c>
      <c r="BA570" s="238">
        <f t="shared" si="3892"/>
        <v>350</v>
      </c>
      <c r="BB570" s="130">
        <v>0</v>
      </c>
      <c r="BC570" s="27">
        <f t="shared" ref="BC570" si="3950">+BC566+BB570</f>
        <v>964</v>
      </c>
      <c r="BD570" s="238">
        <f t="shared" si="3894"/>
        <v>385</v>
      </c>
      <c r="BE570" s="229">
        <f t="shared" si="3931"/>
        <v>44394</v>
      </c>
      <c r="BF570" s="132">
        <f t="shared" ref="BF570" si="3951">+B570</f>
        <v>32</v>
      </c>
      <c r="BG570" s="132">
        <f t="shared" ref="BG570" si="3952">+BI570</f>
        <v>6984</v>
      </c>
      <c r="BH570" s="229">
        <f t="shared" ref="BH570" si="3953">+A570</f>
        <v>44394</v>
      </c>
      <c r="BI570" s="132">
        <f t="shared" ref="BI570" si="3954">+C570</f>
        <v>6984</v>
      </c>
      <c r="BJ570" s="1">
        <f t="shared" ref="BJ570" si="3955">+BE570</f>
        <v>44394</v>
      </c>
      <c r="BK570">
        <f t="shared" si="3453"/>
        <v>0</v>
      </c>
      <c r="BL570">
        <f t="shared" ref="BL570" si="3956">+M570</f>
        <v>27</v>
      </c>
      <c r="BM570">
        <f t="shared" si="3400"/>
        <v>27</v>
      </c>
      <c r="BN570" s="1">
        <f t="shared" si="3401"/>
        <v>44394</v>
      </c>
      <c r="BO570">
        <f t="shared" si="3895"/>
        <v>10594</v>
      </c>
      <c r="BP570">
        <f t="shared" si="3896"/>
        <v>6031</v>
      </c>
      <c r="BQ570" s="179">
        <f t="shared" si="3279"/>
        <v>44394</v>
      </c>
      <c r="BR570">
        <f t="shared" si="3280"/>
        <v>11956</v>
      </c>
      <c r="BS570">
        <f t="shared" si="3281"/>
        <v>11682</v>
      </c>
      <c r="BT570">
        <f t="shared" si="3282"/>
        <v>212</v>
      </c>
      <c r="BU570">
        <v>15</v>
      </c>
      <c r="BV570">
        <f t="shared" si="2370"/>
        <v>0</v>
      </c>
      <c r="BW570">
        <f t="shared" ref="BW570" si="3957">+BW566+BV570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8">+B571+C570</f>
        <v>7010</v>
      </c>
      <c r="D571" s="154">
        <f t="shared" si="389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15"/>
        <v>44395</v>
      </c>
      <c r="AA571" s="230">
        <f t="shared" si="3916"/>
        <v>27421</v>
      </c>
      <c r="AB571" s="230">
        <f t="shared" si="3917"/>
        <v>23978</v>
      </c>
      <c r="AC571" s="231">
        <f t="shared" si="3918"/>
        <v>980</v>
      </c>
      <c r="AD571" s="183">
        <f t="shared" si="3845"/>
        <v>2</v>
      </c>
      <c r="AE571" s="243">
        <f t="shared" si="3919"/>
        <v>10753</v>
      </c>
      <c r="AF571" s="155">
        <v>11958</v>
      </c>
      <c r="AG571" s="184">
        <f t="shared" ref="AG571" si="3959">+AH571-AH570</f>
        <v>0</v>
      </c>
      <c r="AH571" s="155">
        <v>11682</v>
      </c>
      <c r="AI571" s="184">
        <f t="shared" ref="AI571" si="3960">+AJ571-AJ570</f>
        <v>0</v>
      </c>
      <c r="AJ571" s="185">
        <v>212</v>
      </c>
      <c r="AK571" s="186">
        <f t="shared" ref="AK571" si="3961">+AL571-AL570</f>
        <v>0</v>
      </c>
      <c r="AL571" s="155">
        <v>55</v>
      </c>
      <c r="AM571" s="184">
        <f t="shared" ref="AM571" si="3962">+AN571-AN570</f>
        <v>0</v>
      </c>
      <c r="AN571" s="155">
        <v>53</v>
      </c>
      <c r="AO571" s="184">
        <f t="shared" ref="AO571" si="3963">+AP571-AP570</f>
        <v>0</v>
      </c>
      <c r="AP571" s="187">
        <v>0</v>
      </c>
      <c r="AQ571" s="186">
        <f t="shared" ref="AQ571" si="3964">+AR571-AR570</f>
        <v>18</v>
      </c>
      <c r="AR571" s="155">
        <v>15408</v>
      </c>
      <c r="AS571" s="184">
        <f t="shared" ref="AS571:AS576" si="3965">+AT571-AT570</f>
        <v>36</v>
      </c>
      <c r="AT571" s="155">
        <v>12243</v>
      </c>
      <c r="AU571" s="184">
        <f t="shared" ref="AU571:AU576" si="3966">+AV571-AV570</f>
        <v>4</v>
      </c>
      <c r="AV571" s="188">
        <v>768</v>
      </c>
      <c r="AW571" s="238">
        <f t="shared" si="3739"/>
        <v>410</v>
      </c>
      <c r="AX571" s="237">
        <f t="shared" ref="AX571" si="3967">+A571</f>
        <v>44395</v>
      </c>
      <c r="AY571" s="6">
        <v>0</v>
      </c>
      <c r="AZ571" s="238">
        <f t="shared" ref="AZ571" si="3968">+AZ567+AY571</f>
        <v>410</v>
      </c>
      <c r="BA571" s="238">
        <f t="shared" si="3892"/>
        <v>348</v>
      </c>
      <c r="BB571" s="130">
        <v>0</v>
      </c>
      <c r="BC571" s="27">
        <f t="shared" ref="BC571" si="3969">+BC567+BB571</f>
        <v>964</v>
      </c>
      <c r="BD571" s="238">
        <f t="shared" si="3894"/>
        <v>383</v>
      </c>
      <c r="BE571" s="229">
        <f t="shared" si="3931"/>
        <v>44395</v>
      </c>
      <c r="BF571" s="132">
        <f t="shared" ref="BF571" si="3970">+B571</f>
        <v>26</v>
      </c>
      <c r="BG571" s="132">
        <f t="shared" ref="BG571" si="3971">+BI571</f>
        <v>7010</v>
      </c>
      <c r="BH571" s="229">
        <f t="shared" ref="BH571" si="3972">+A571</f>
        <v>44395</v>
      </c>
      <c r="BI571" s="132">
        <f t="shared" ref="BI571" si="3973">+C571</f>
        <v>7010</v>
      </c>
      <c r="BJ571" s="1">
        <f t="shared" ref="BJ571" si="3974">+BE571</f>
        <v>44395</v>
      </c>
      <c r="BK571">
        <f t="shared" si="3453"/>
        <v>0</v>
      </c>
      <c r="BL571">
        <f t="shared" ref="BL571" si="3975">+M571</f>
        <v>17</v>
      </c>
      <c r="BM571">
        <f t="shared" si="3400"/>
        <v>17</v>
      </c>
      <c r="BN571" s="1">
        <f t="shared" si="3401"/>
        <v>44395</v>
      </c>
      <c r="BO571">
        <f t="shared" si="3895"/>
        <v>10546</v>
      </c>
      <c r="BP571">
        <f t="shared" si="3896"/>
        <v>5983</v>
      </c>
      <c r="BQ571" s="179">
        <f t="shared" si="3279"/>
        <v>44395</v>
      </c>
      <c r="BR571">
        <f t="shared" si="3280"/>
        <v>11958</v>
      </c>
      <c r="BS571">
        <f t="shared" si="3281"/>
        <v>11682</v>
      </c>
      <c r="BT571">
        <f t="shared" si="3282"/>
        <v>212</v>
      </c>
      <c r="BU571">
        <v>15</v>
      </c>
      <c r="BV571">
        <f t="shared" ref="BV571:BV634" si="3976">+AD571</f>
        <v>2</v>
      </c>
      <c r="BW571">
        <f t="shared" ref="BW571" si="3977">+BW567+BV571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78">+B572+C571</f>
        <v>7067</v>
      </c>
      <c r="D572" s="154">
        <f t="shared" si="389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15"/>
        <v>44396</v>
      </c>
      <c r="AA572" s="230">
        <f t="shared" si="3916"/>
        <v>27442</v>
      </c>
      <c r="AB572" s="230">
        <f t="shared" si="3917"/>
        <v>24007</v>
      </c>
      <c r="AC572" s="231">
        <f t="shared" si="3918"/>
        <v>981</v>
      </c>
      <c r="AD572" s="183">
        <f t="shared" ref="AD572" si="3979">+AF572-AF571</f>
        <v>0</v>
      </c>
      <c r="AE572" s="243">
        <f t="shared" si="3919"/>
        <v>10753</v>
      </c>
      <c r="AF572" s="155">
        <v>11958</v>
      </c>
      <c r="AG572" s="184">
        <f t="shared" ref="AG572:AG573" si="3980">+AH572-AH571</f>
        <v>4</v>
      </c>
      <c r="AH572" s="155">
        <v>11686</v>
      </c>
      <c r="AI572" s="184">
        <f t="shared" ref="AI572" si="3981">+AJ572-AJ571</f>
        <v>0</v>
      </c>
      <c r="AJ572" s="185">
        <v>212</v>
      </c>
      <c r="AK572" s="186">
        <f t="shared" ref="AK572" si="3982">+AL572-AL571</f>
        <v>0</v>
      </c>
      <c r="AL572" s="155">
        <v>55</v>
      </c>
      <c r="AM572" s="184">
        <f t="shared" ref="AM572" si="3983">+AN572-AN571</f>
        <v>0</v>
      </c>
      <c r="AN572" s="155">
        <v>53</v>
      </c>
      <c r="AO572" s="184">
        <f t="shared" ref="AO572" si="3984">+AP572-AP571</f>
        <v>0</v>
      </c>
      <c r="AP572" s="187">
        <v>0</v>
      </c>
      <c r="AQ572" s="186">
        <f t="shared" ref="AQ572" si="3985">+AR572-AR571</f>
        <v>21</v>
      </c>
      <c r="AR572" s="155">
        <v>15429</v>
      </c>
      <c r="AS572" s="184">
        <f t="shared" si="3965"/>
        <v>25</v>
      </c>
      <c r="AT572" s="155">
        <v>12268</v>
      </c>
      <c r="AU572" s="184">
        <f t="shared" si="3966"/>
        <v>1</v>
      </c>
      <c r="AV572" s="188">
        <v>769</v>
      </c>
      <c r="AW572" s="238">
        <f t="shared" si="3739"/>
        <v>411</v>
      </c>
      <c r="AX572" s="237">
        <f t="shared" ref="AX572" si="3986">+A572</f>
        <v>44396</v>
      </c>
      <c r="AY572" s="6">
        <v>0</v>
      </c>
      <c r="AZ572" s="238">
        <f t="shared" ref="AZ572" si="3987">+AZ568+AY572</f>
        <v>410</v>
      </c>
      <c r="BA572" s="238">
        <f t="shared" si="3892"/>
        <v>349</v>
      </c>
      <c r="BB572" s="130">
        <v>0</v>
      </c>
      <c r="BC572" s="27">
        <f t="shared" ref="BC572" si="3988">+BC568+BB572</f>
        <v>964</v>
      </c>
      <c r="BD572" s="238">
        <f t="shared" si="3894"/>
        <v>384</v>
      </c>
      <c r="BE572" s="229">
        <f t="shared" si="3931"/>
        <v>44396</v>
      </c>
      <c r="BF572" s="132">
        <f t="shared" ref="BF572" si="3989">+B572</f>
        <v>57</v>
      </c>
      <c r="BG572" s="132">
        <f t="shared" ref="BG572" si="3990">+BI572</f>
        <v>7067</v>
      </c>
      <c r="BH572" s="229">
        <f t="shared" ref="BH572" si="3991">+A572</f>
        <v>44396</v>
      </c>
      <c r="BI572" s="132">
        <f t="shared" ref="BI572" si="3992">+C572</f>
        <v>7067</v>
      </c>
      <c r="BJ572" s="1">
        <f t="shared" ref="BJ572" si="3993">+BE572</f>
        <v>44396</v>
      </c>
      <c r="BK572">
        <f t="shared" si="3453"/>
        <v>2</v>
      </c>
      <c r="BL572">
        <f t="shared" ref="BL572" si="3994">+M572</f>
        <v>17</v>
      </c>
      <c r="BM572">
        <f t="shared" si="3400"/>
        <v>19</v>
      </c>
      <c r="BN572" s="1">
        <f t="shared" si="3401"/>
        <v>44396</v>
      </c>
      <c r="BO572">
        <f t="shared" si="3895"/>
        <v>10578</v>
      </c>
      <c r="BP572">
        <f t="shared" si="3896"/>
        <v>6013</v>
      </c>
      <c r="BQ572" s="179">
        <f t="shared" si="3279"/>
        <v>44396</v>
      </c>
      <c r="BR572">
        <f t="shared" si="3280"/>
        <v>11958</v>
      </c>
      <c r="BS572">
        <f t="shared" si="3281"/>
        <v>11686</v>
      </c>
      <c r="BT572">
        <f t="shared" si="3282"/>
        <v>212</v>
      </c>
      <c r="BU572">
        <v>15</v>
      </c>
      <c r="BV572">
        <f t="shared" si="3976"/>
        <v>0</v>
      </c>
      <c r="BW572">
        <f t="shared" ref="BW572" si="399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96">+B573+C572</f>
        <v>7087</v>
      </c>
      <c r="D573" s="154">
        <f t="shared" si="389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15"/>
        <v>44397</v>
      </c>
      <c r="AA573" s="230">
        <f t="shared" si="3916"/>
        <v>27473</v>
      </c>
      <c r="AB573" s="230">
        <f t="shared" si="3917"/>
        <v>24089</v>
      </c>
      <c r="AC573" s="231">
        <f t="shared" si="3918"/>
        <v>985</v>
      </c>
      <c r="AD573" s="183">
        <f t="shared" ref="AD573" si="3997">+AF573-AF572</f>
        <v>7</v>
      </c>
      <c r="AE573" s="243">
        <f t="shared" si="3919"/>
        <v>10760</v>
      </c>
      <c r="AF573" s="155">
        <v>11965</v>
      </c>
      <c r="AG573" s="184">
        <f t="shared" si="3980"/>
        <v>2</v>
      </c>
      <c r="AH573" s="155">
        <v>11688</v>
      </c>
      <c r="AI573" s="184">
        <f t="shared" ref="AI573" si="3998">+AJ573-AJ572</f>
        <v>0</v>
      </c>
      <c r="AJ573" s="185">
        <v>212</v>
      </c>
      <c r="AK573" s="186">
        <f t="shared" ref="AK573" si="3999">+AL573-AL572</f>
        <v>0</v>
      </c>
      <c r="AL573" s="155">
        <v>55</v>
      </c>
      <c r="AM573" s="184">
        <f t="shared" ref="AM573" si="4000">+AN573-AN572</f>
        <v>0</v>
      </c>
      <c r="AN573" s="155">
        <v>53</v>
      </c>
      <c r="AO573" s="184">
        <f t="shared" ref="AO573" si="4001">+AP573-AP572</f>
        <v>0</v>
      </c>
      <c r="AP573" s="187">
        <v>0</v>
      </c>
      <c r="AQ573" s="186">
        <f t="shared" ref="AQ573" si="4002">+AR573-AR572</f>
        <v>24</v>
      </c>
      <c r="AR573" s="155">
        <v>15453</v>
      </c>
      <c r="AS573" s="184">
        <f t="shared" si="3965"/>
        <v>80</v>
      </c>
      <c r="AT573" s="155">
        <v>12348</v>
      </c>
      <c r="AU573" s="184">
        <f t="shared" si="3966"/>
        <v>4</v>
      </c>
      <c r="AV573" s="188">
        <v>773</v>
      </c>
      <c r="AW573" s="238">
        <f t="shared" si="3739"/>
        <v>412</v>
      </c>
      <c r="AX573" s="237">
        <f t="shared" ref="AX573" si="4003">+A573</f>
        <v>44397</v>
      </c>
      <c r="AY573" s="6">
        <v>0</v>
      </c>
      <c r="AZ573" s="238">
        <f t="shared" ref="AZ573" si="4004">+AZ569+AY573</f>
        <v>410</v>
      </c>
      <c r="BA573" s="238">
        <f t="shared" si="3892"/>
        <v>350</v>
      </c>
      <c r="BB573" s="130">
        <v>0</v>
      </c>
      <c r="BC573" s="27">
        <f t="shared" ref="BC573" si="4005">+BC569+BB573</f>
        <v>964</v>
      </c>
      <c r="BD573" s="238">
        <f t="shared" si="3894"/>
        <v>385</v>
      </c>
      <c r="BE573" s="229">
        <f t="shared" si="3931"/>
        <v>44397</v>
      </c>
      <c r="BF573" s="132">
        <f t="shared" ref="BF573" si="4006">+B573</f>
        <v>20</v>
      </c>
      <c r="BG573" s="132">
        <f t="shared" ref="BG573" si="4007">+BI573</f>
        <v>7087</v>
      </c>
      <c r="BH573" s="229">
        <f t="shared" ref="BH573" si="4008">+A573</f>
        <v>44397</v>
      </c>
      <c r="BI573" s="132">
        <f t="shared" ref="BI573" si="4009">+C573</f>
        <v>7087</v>
      </c>
      <c r="BJ573" s="1">
        <f t="shared" ref="BJ573" si="4010">+BE573</f>
        <v>44397</v>
      </c>
      <c r="BK573">
        <f t="shared" si="3453"/>
        <v>1</v>
      </c>
      <c r="BL573">
        <f t="shared" ref="BL573" si="4011">+M573</f>
        <v>22</v>
      </c>
      <c r="BM573">
        <f t="shared" si="3400"/>
        <v>23</v>
      </c>
      <c r="BN573" s="1">
        <f t="shared" si="3401"/>
        <v>44397</v>
      </c>
      <c r="BO573">
        <f t="shared" si="3895"/>
        <v>10601</v>
      </c>
      <c r="BP573">
        <f t="shared" si="3896"/>
        <v>6037</v>
      </c>
      <c r="BQ573" s="179">
        <f t="shared" si="3279"/>
        <v>44397</v>
      </c>
      <c r="BR573">
        <f t="shared" si="3280"/>
        <v>11965</v>
      </c>
      <c r="BS573">
        <f t="shared" si="3281"/>
        <v>11688</v>
      </c>
      <c r="BT573">
        <f t="shared" si="3282"/>
        <v>212</v>
      </c>
      <c r="BU573">
        <v>15</v>
      </c>
      <c r="BV573">
        <f t="shared" si="3976"/>
        <v>7</v>
      </c>
      <c r="BW573">
        <f t="shared" ref="BW573" si="4012">+BW569+BV573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13">+Z573</f>
        <v>44397</v>
      </c>
      <c r="CL573" s="282">
        <f t="shared" ref="CL573:CL636" si="4014">+AD573</f>
        <v>7</v>
      </c>
      <c r="CM573" s="1">
        <f t="shared" ref="CM573:CM636" si="4015">+Z573</f>
        <v>44397</v>
      </c>
      <c r="CN573" s="283">
        <f t="shared" ref="CN573:CN636" si="4016">+AI573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17">+B574+C573</f>
        <v>7125</v>
      </c>
      <c r="D574" s="154">
        <f t="shared" ref="D574" si="4018">+C574-F574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15"/>
        <v>44398</v>
      </c>
      <c r="AA574" s="230">
        <f t="shared" si="3916"/>
        <v>27504</v>
      </c>
      <c r="AB574" s="230">
        <f t="shared" si="3917"/>
        <v>24123</v>
      </c>
      <c r="AC574" s="231">
        <f t="shared" si="3918"/>
        <v>990</v>
      </c>
      <c r="AD574" s="183">
        <f t="shared" ref="AD574" si="4019">+AF574-AF573</f>
        <v>5</v>
      </c>
      <c r="AE574" s="243">
        <f t="shared" si="3919"/>
        <v>10765</v>
      </c>
      <c r="AF574" s="155">
        <v>11970</v>
      </c>
      <c r="AG574" s="184">
        <f t="shared" ref="AG574" si="4020">+AH574-AH573</f>
        <v>0</v>
      </c>
      <c r="AH574" s="155">
        <v>11688</v>
      </c>
      <c r="AI574" s="184">
        <f t="shared" ref="AI574" si="4021">+AJ574-AJ573</f>
        <v>0</v>
      </c>
      <c r="AJ574" s="185">
        <v>212</v>
      </c>
      <c r="AK574" s="186">
        <f t="shared" ref="AK574" si="4022">+AL574-AL573</f>
        <v>1</v>
      </c>
      <c r="AL574" s="155">
        <v>56</v>
      </c>
      <c r="AM574" s="184">
        <f t="shared" ref="AM574" si="4023">+AN574-AN573</f>
        <v>0</v>
      </c>
      <c r="AN574" s="155">
        <v>53</v>
      </c>
      <c r="AO574" s="184">
        <f t="shared" ref="AO574" si="4024">+AP574-AP573</f>
        <v>0</v>
      </c>
      <c r="AP574" s="187">
        <v>0</v>
      </c>
      <c r="AQ574" s="186">
        <f t="shared" ref="AQ574" si="4025">+AR574-AR573</f>
        <v>25</v>
      </c>
      <c r="AR574" s="155">
        <v>15478</v>
      </c>
      <c r="AS574" s="184">
        <f t="shared" si="3965"/>
        <v>34</v>
      </c>
      <c r="AT574" s="155">
        <v>12382</v>
      </c>
      <c r="AU574" s="184">
        <f t="shared" si="3966"/>
        <v>5</v>
      </c>
      <c r="AV574" s="188">
        <v>778</v>
      </c>
      <c r="AW574" s="238">
        <f t="shared" si="3739"/>
        <v>413</v>
      </c>
      <c r="AX574" s="237">
        <f t="shared" ref="AX574" si="4026">+A574</f>
        <v>44398</v>
      </c>
      <c r="AY574" s="6">
        <v>0</v>
      </c>
      <c r="AZ574" s="238">
        <f t="shared" ref="AZ574" si="4027">+AZ570+AY574</f>
        <v>410</v>
      </c>
      <c r="BA574" s="238">
        <f t="shared" si="3892"/>
        <v>351</v>
      </c>
      <c r="BB574" s="130">
        <v>0</v>
      </c>
      <c r="BC574" s="27">
        <f t="shared" ref="BC574" si="4028">+BC570+BB574</f>
        <v>964</v>
      </c>
      <c r="BD574" s="238">
        <f t="shared" si="3894"/>
        <v>386</v>
      </c>
      <c r="BE574" s="229">
        <f t="shared" si="3931"/>
        <v>44398</v>
      </c>
      <c r="BF574" s="132">
        <f t="shared" ref="BF574" si="4029">+B574</f>
        <v>38</v>
      </c>
      <c r="BG574" s="132">
        <f t="shared" ref="BG574" si="4030">+BI574</f>
        <v>7125</v>
      </c>
      <c r="BH574" s="229">
        <f t="shared" ref="BH574" si="4031">+A574</f>
        <v>44398</v>
      </c>
      <c r="BI574" s="132">
        <f t="shared" ref="BI574" si="4032">+C574</f>
        <v>7125</v>
      </c>
      <c r="BJ574" s="1">
        <f t="shared" ref="BJ574" si="4033">+BE574</f>
        <v>44398</v>
      </c>
      <c r="BK574">
        <f t="shared" si="3453"/>
        <v>7</v>
      </c>
      <c r="BL574">
        <f t="shared" ref="BL574" si="4034">+M574</f>
        <v>11</v>
      </c>
      <c r="BM574">
        <f t="shared" si="3400"/>
        <v>18</v>
      </c>
      <c r="BN574" s="1">
        <f t="shared" si="3401"/>
        <v>44398</v>
      </c>
      <c r="BO574">
        <f t="shared" si="3895"/>
        <v>10612</v>
      </c>
      <c r="BP574">
        <f t="shared" si="3896"/>
        <v>6042</v>
      </c>
      <c r="BQ574" s="179">
        <f t="shared" si="3279"/>
        <v>44398</v>
      </c>
      <c r="BR574">
        <f t="shared" si="3280"/>
        <v>11970</v>
      </c>
      <c r="BS574">
        <f t="shared" si="3281"/>
        <v>11688</v>
      </c>
      <c r="BT574">
        <f t="shared" si="3282"/>
        <v>212</v>
      </c>
      <c r="BU574">
        <v>15</v>
      </c>
      <c r="BV574">
        <f t="shared" si="3976"/>
        <v>5</v>
      </c>
      <c r="BW574">
        <f t="shared" ref="BW574" si="4035">+BW570+BV574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13"/>
        <v>44398</v>
      </c>
      <c r="CL574" s="282">
        <f t="shared" si="4014"/>
        <v>5</v>
      </c>
      <c r="CM574" s="1">
        <f t="shared" si="4015"/>
        <v>44398</v>
      </c>
      <c r="CN574" s="283">
        <f t="shared" si="4016"/>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36">+B575+C574</f>
        <v>7161</v>
      </c>
      <c r="D575" s="154">
        <f t="shared" ref="D575" si="4037">+C575-F575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38">+A575</f>
        <v>44399</v>
      </c>
      <c r="AA575" s="230">
        <f t="shared" ref="AA575" si="4039">+AF575+AL575+AR575</f>
        <v>27538</v>
      </c>
      <c r="AB575" s="230">
        <f t="shared" ref="AB575" si="4040">+AH575+AN575+AT575</f>
        <v>24199</v>
      </c>
      <c r="AC575" s="231">
        <f t="shared" ref="AC575" si="4041">+AJ575+AP575+AV575</f>
        <v>994</v>
      </c>
      <c r="AD575" s="183">
        <f t="shared" ref="AD575" si="4042">+AF575-AF574</f>
        <v>1</v>
      </c>
      <c r="AE575" s="243">
        <f t="shared" ref="AE575" si="4043">+AE574+AD575</f>
        <v>10766</v>
      </c>
      <c r="AF575" s="155">
        <v>11971</v>
      </c>
      <c r="AG575" s="184">
        <f t="shared" ref="AG575" si="4044">+AH575-AH574</f>
        <v>2</v>
      </c>
      <c r="AH575" s="155">
        <v>11690</v>
      </c>
      <c r="AI575" s="184">
        <f t="shared" ref="AI575" si="4045">+AJ575-AJ574</f>
        <v>0</v>
      </c>
      <c r="AJ575" s="185">
        <v>212</v>
      </c>
      <c r="AK575" s="186">
        <f t="shared" ref="AK575" si="4046">+AL575-AL574</f>
        <v>0</v>
      </c>
      <c r="AL575" s="155">
        <v>56</v>
      </c>
      <c r="AM575" s="184">
        <f t="shared" ref="AM575" si="4047">+AN575-AN574</f>
        <v>0</v>
      </c>
      <c r="AN575" s="155">
        <v>53</v>
      </c>
      <c r="AO575" s="184">
        <f t="shared" ref="AO575" si="4048">+AP575-AP574</f>
        <v>0</v>
      </c>
      <c r="AP575" s="187">
        <v>0</v>
      </c>
      <c r="AQ575" s="186">
        <f t="shared" ref="AQ575" si="4049">+AR575-AR574</f>
        <v>33</v>
      </c>
      <c r="AR575" s="155">
        <v>15511</v>
      </c>
      <c r="AS575" s="184">
        <f t="shared" si="3965"/>
        <v>74</v>
      </c>
      <c r="AT575" s="155">
        <v>12456</v>
      </c>
      <c r="AU575" s="184">
        <f t="shared" si="3966"/>
        <v>4</v>
      </c>
      <c r="AV575" s="188">
        <v>782</v>
      </c>
      <c r="AW575" s="238">
        <f t="shared" si="3739"/>
        <v>414</v>
      </c>
      <c r="AX575" s="237">
        <f t="shared" ref="AX575" si="4050">+A575</f>
        <v>44399</v>
      </c>
      <c r="AY575" s="6">
        <v>0</v>
      </c>
      <c r="AZ575" s="238">
        <f t="shared" ref="AZ575" si="4051">+AZ571+AY575</f>
        <v>410</v>
      </c>
      <c r="BA575" s="238">
        <f t="shared" si="3892"/>
        <v>349</v>
      </c>
      <c r="BB575" s="130">
        <v>0</v>
      </c>
      <c r="BC575" s="27">
        <f t="shared" ref="BC575" si="4052">+BC571+BB575</f>
        <v>964</v>
      </c>
      <c r="BD575" s="238">
        <f t="shared" si="3894"/>
        <v>384</v>
      </c>
      <c r="BE575" s="229">
        <f t="shared" ref="BE575" si="4053">+Z575</f>
        <v>44399</v>
      </c>
      <c r="BF575" s="132">
        <f t="shared" ref="BF575" si="4054">+B575</f>
        <v>36</v>
      </c>
      <c r="BG575" s="132">
        <f t="shared" ref="BG575" si="4055">+BI575</f>
        <v>7161</v>
      </c>
      <c r="BH575" s="229">
        <f t="shared" ref="BH575" si="4056">+A575</f>
        <v>44399</v>
      </c>
      <c r="BI575" s="132">
        <f t="shared" ref="BI575" si="4057">+C575</f>
        <v>7161</v>
      </c>
      <c r="BJ575" s="1">
        <f t="shared" ref="BJ575" si="4058">+BE575</f>
        <v>44399</v>
      </c>
      <c r="BK575">
        <f t="shared" si="3453"/>
        <v>10</v>
      </c>
      <c r="BL575">
        <f t="shared" ref="BL575" si="4059">+M575</f>
        <v>25</v>
      </c>
      <c r="BM575">
        <f t="shared" si="3400"/>
        <v>35</v>
      </c>
      <c r="BN575" s="1">
        <f t="shared" si="3401"/>
        <v>44399</v>
      </c>
      <c r="BO575">
        <f t="shared" si="3895"/>
        <v>10581</v>
      </c>
      <c r="BP575">
        <f t="shared" si="3896"/>
        <v>6008</v>
      </c>
      <c r="BQ575" s="179">
        <f t="shared" si="3279"/>
        <v>44399</v>
      </c>
      <c r="BR575">
        <f t="shared" si="3280"/>
        <v>11971</v>
      </c>
      <c r="BS575">
        <f t="shared" si="3281"/>
        <v>11690</v>
      </c>
      <c r="BT575">
        <f t="shared" si="3282"/>
        <v>212</v>
      </c>
      <c r="BU575">
        <v>15</v>
      </c>
      <c r="BV575">
        <f t="shared" si="3976"/>
        <v>1</v>
      </c>
      <c r="BW575">
        <f t="shared" ref="BW575" si="4060">+BW571+BV575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13"/>
        <v>44399</v>
      </c>
      <c r="CL575" s="282">
        <f t="shared" si="4014"/>
        <v>1</v>
      </c>
      <c r="CM575" s="1">
        <f t="shared" si="4015"/>
        <v>44399</v>
      </c>
      <c r="CN575" s="283">
        <f t="shared" si="4016"/>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61">+B576+C575</f>
        <v>7183</v>
      </c>
      <c r="D576" s="154">
        <f t="shared" ref="D576" si="4062">+C576-F576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63">+A576</f>
        <v>44400</v>
      </c>
      <c r="AA576" s="230">
        <f t="shared" ref="AA576" si="4064">+AF576+AL576+AR576</f>
        <v>27564</v>
      </c>
      <c r="AB576" s="230">
        <f t="shared" ref="AB576" si="4065">+AH576+AN576+AT576</f>
        <v>24247</v>
      </c>
      <c r="AC576" s="231">
        <f t="shared" ref="AC576" si="4066">+AJ576+AP576+AV576</f>
        <v>996</v>
      </c>
      <c r="AD576" s="183">
        <f t="shared" ref="AD576" si="4067">+AF576-AF575</f>
        <v>2</v>
      </c>
      <c r="AE576" s="243">
        <f t="shared" ref="AE576" si="4068">+AE575+AD576</f>
        <v>10768</v>
      </c>
      <c r="AF576" s="155">
        <v>11973</v>
      </c>
      <c r="AG576" s="184">
        <f t="shared" ref="AG576" si="4069">+AH576-AH575</f>
        <v>3</v>
      </c>
      <c r="AH576" s="155">
        <v>11693</v>
      </c>
      <c r="AI576" s="184">
        <f t="shared" ref="AI576" si="4070">+AJ576-AJ575</f>
        <v>0</v>
      </c>
      <c r="AJ576" s="185">
        <v>212</v>
      </c>
      <c r="AK576" s="186">
        <f t="shared" ref="AK576" si="4071">+AL576-AL575</f>
        <v>0</v>
      </c>
      <c r="AL576" s="155">
        <v>56</v>
      </c>
      <c r="AM576" s="184">
        <f t="shared" ref="AM576" si="4072">+AN576-AN575</f>
        <v>0</v>
      </c>
      <c r="AN576" s="155">
        <v>53</v>
      </c>
      <c r="AO576" s="184">
        <f t="shared" ref="AO576" si="4073">+AP576-AP575</f>
        <v>0</v>
      </c>
      <c r="AP576" s="187">
        <v>0</v>
      </c>
      <c r="AQ576" s="186">
        <f t="shared" ref="AQ576" si="4074">+AR576-AR575</f>
        <v>24</v>
      </c>
      <c r="AR576" s="155">
        <v>15535</v>
      </c>
      <c r="AS576" s="184">
        <f t="shared" si="3965"/>
        <v>45</v>
      </c>
      <c r="AT576" s="155">
        <v>12501</v>
      </c>
      <c r="AU576" s="184">
        <f t="shared" si="3966"/>
        <v>2</v>
      </c>
      <c r="AV576" s="188">
        <v>784</v>
      </c>
      <c r="AW576" s="238">
        <f t="shared" si="3739"/>
        <v>415</v>
      </c>
      <c r="AX576" s="237">
        <f t="shared" ref="AX576" si="4075">+A576</f>
        <v>44400</v>
      </c>
      <c r="AY576" s="6">
        <v>0</v>
      </c>
      <c r="AZ576" s="238">
        <f t="shared" ref="AZ576" si="4076">+AZ572+AY576</f>
        <v>410</v>
      </c>
      <c r="BA576" s="238">
        <f t="shared" si="3892"/>
        <v>350</v>
      </c>
      <c r="BB576" s="130">
        <v>0</v>
      </c>
      <c r="BC576" s="27">
        <f t="shared" ref="BC576" si="4077">+BC572+BB576</f>
        <v>964</v>
      </c>
      <c r="BD576" s="238">
        <f t="shared" si="3894"/>
        <v>385</v>
      </c>
      <c r="BE576" s="229">
        <f t="shared" ref="BE576" si="4078">+Z576</f>
        <v>44400</v>
      </c>
      <c r="BF576" s="132">
        <f t="shared" ref="BF576" si="4079">+B576</f>
        <v>22</v>
      </c>
      <c r="BG576" s="132">
        <f t="shared" ref="BG576" si="4080">+BI576</f>
        <v>7183</v>
      </c>
      <c r="BH576" s="229">
        <f t="shared" ref="BH576" si="4081">+A576</f>
        <v>44400</v>
      </c>
      <c r="BI576" s="132">
        <f t="shared" ref="BI576" si="4082">+C576</f>
        <v>7183</v>
      </c>
      <c r="BJ576" s="1">
        <f t="shared" ref="BJ576" si="4083">+BE576</f>
        <v>44400</v>
      </c>
      <c r="BK576">
        <f t="shared" si="3453"/>
        <v>4</v>
      </c>
      <c r="BL576">
        <f t="shared" ref="BL576" si="4084">+M576</f>
        <v>16</v>
      </c>
      <c r="BM576">
        <f t="shared" si="3400"/>
        <v>20</v>
      </c>
      <c r="BN576" s="1">
        <f t="shared" si="3401"/>
        <v>44400</v>
      </c>
      <c r="BO576">
        <f t="shared" si="3895"/>
        <v>10598</v>
      </c>
      <c r="BP576">
        <f t="shared" si="3896"/>
        <v>6029</v>
      </c>
      <c r="BQ576" s="179">
        <f t="shared" si="3279"/>
        <v>44400</v>
      </c>
      <c r="BR576">
        <f t="shared" si="3280"/>
        <v>11973</v>
      </c>
      <c r="BS576">
        <f t="shared" si="3281"/>
        <v>11693</v>
      </c>
      <c r="BT576">
        <f t="shared" si="3282"/>
        <v>212</v>
      </c>
      <c r="BU576">
        <v>15</v>
      </c>
      <c r="BV576">
        <f t="shared" si="3976"/>
        <v>2</v>
      </c>
      <c r="BW576">
        <f t="shared" ref="BW576" si="4085">+BW572+BV576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13"/>
        <v>44400</v>
      </c>
      <c r="CL576" s="282">
        <f t="shared" si="4014"/>
        <v>2</v>
      </c>
      <c r="CM576" s="1">
        <f t="shared" si="4015"/>
        <v>44400</v>
      </c>
      <c r="CN576" s="283">
        <f t="shared" si="4016"/>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86">+B577+C576</f>
        <v>7210</v>
      </c>
      <c r="D577" s="154">
        <f t="shared" ref="D577" si="408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88">+A577</f>
        <v>44401</v>
      </c>
      <c r="AA577" s="230">
        <f t="shared" ref="AA577" si="4089">+AF577+AL577+AR577</f>
        <v>27591</v>
      </c>
      <c r="AB577" s="230">
        <f t="shared" ref="AB577" si="4090">+AH577+AN577+AT577</f>
        <v>24292</v>
      </c>
      <c r="AC577" s="231">
        <f t="shared" ref="AC577" si="4091">+AJ577+AP577+AV577</f>
        <v>998</v>
      </c>
      <c r="AD577" s="183">
        <f t="shared" ref="AD577" si="4092">+AF577-AF576</f>
        <v>2</v>
      </c>
      <c r="AE577" s="243">
        <f t="shared" ref="AE577" si="4093">+AE576+AD577</f>
        <v>10770</v>
      </c>
      <c r="AF577" s="155">
        <v>11975</v>
      </c>
      <c r="AG577" s="184">
        <f t="shared" ref="AG577" si="4094">+AH577-AH576</f>
        <v>3</v>
      </c>
      <c r="AH577" s="155">
        <v>11696</v>
      </c>
      <c r="AI577" s="184">
        <f t="shared" ref="AI577" si="4095">+AJ577-AJ576</f>
        <v>0</v>
      </c>
      <c r="AJ577" s="185">
        <v>212</v>
      </c>
      <c r="AK577" s="186">
        <f t="shared" ref="AK577" si="4096">+AL577-AL576</f>
        <v>2</v>
      </c>
      <c r="AL577" s="155">
        <v>58</v>
      </c>
      <c r="AM577" s="184">
        <f t="shared" ref="AM577" si="4097">+AN577-AN576</f>
        <v>0</v>
      </c>
      <c r="AN577" s="155">
        <v>53</v>
      </c>
      <c r="AO577" s="184">
        <f t="shared" ref="AO577" si="4098">+AP577-AP576</f>
        <v>0</v>
      </c>
      <c r="AP577" s="187">
        <v>0</v>
      </c>
      <c r="AQ577" s="186">
        <f t="shared" ref="AQ577" si="4099">+AR577-AR576</f>
        <v>23</v>
      </c>
      <c r="AR577" s="155">
        <v>15558</v>
      </c>
      <c r="AS577" s="184">
        <f t="shared" ref="AS577" si="4100">+AT577-AT576</f>
        <v>42</v>
      </c>
      <c r="AT577" s="155">
        <v>12543</v>
      </c>
      <c r="AU577" s="184">
        <f t="shared" ref="AU577" si="4101">+AV577-AV576</f>
        <v>2</v>
      </c>
      <c r="AV577" s="188">
        <v>786</v>
      </c>
      <c r="AW577" s="238">
        <f t="shared" si="3739"/>
        <v>416</v>
      </c>
      <c r="AX577" s="237">
        <f t="shared" ref="AX577" si="4102">+A577</f>
        <v>44401</v>
      </c>
      <c r="AY577" s="6">
        <v>0</v>
      </c>
      <c r="AZ577" s="238">
        <f t="shared" ref="AZ577" si="4103">+AZ573+AY577</f>
        <v>410</v>
      </c>
      <c r="BA577" s="238">
        <f t="shared" si="3892"/>
        <v>351</v>
      </c>
      <c r="BB577" s="130">
        <v>0</v>
      </c>
      <c r="BC577" s="27">
        <f t="shared" ref="BC577" si="4104">+BC573+BB577</f>
        <v>964</v>
      </c>
      <c r="BD577" s="238">
        <f t="shared" si="3894"/>
        <v>386</v>
      </c>
      <c r="BE577" s="229">
        <f t="shared" ref="BE577" si="4105">+Z577</f>
        <v>44401</v>
      </c>
      <c r="BF577" s="132">
        <f t="shared" ref="BF577" si="4106">+B577</f>
        <v>27</v>
      </c>
      <c r="BG577" s="132">
        <f t="shared" ref="BG577" si="4107">+BI577</f>
        <v>7210</v>
      </c>
      <c r="BH577" s="229">
        <f t="shared" ref="BH577" si="4108">+A577</f>
        <v>44401</v>
      </c>
      <c r="BI577" s="132">
        <f t="shared" ref="BI577" si="4109">+C577</f>
        <v>7210</v>
      </c>
      <c r="BJ577" s="1">
        <f t="shared" ref="BJ577" si="4110">+BE577</f>
        <v>44401</v>
      </c>
      <c r="BK577">
        <f t="shared" si="3453"/>
        <v>4</v>
      </c>
      <c r="BL577">
        <f t="shared" ref="BL577" si="4111">+M577</f>
        <v>13</v>
      </c>
      <c r="BM577">
        <f t="shared" si="3400"/>
        <v>17</v>
      </c>
      <c r="BN577" s="1">
        <f t="shared" si="3401"/>
        <v>44401</v>
      </c>
      <c r="BO577">
        <f t="shared" si="3895"/>
        <v>10618</v>
      </c>
      <c r="BP577">
        <f t="shared" si="3896"/>
        <v>6050</v>
      </c>
      <c r="BQ577" s="179">
        <f t="shared" si="3279"/>
        <v>44401</v>
      </c>
      <c r="BR577">
        <f t="shared" si="3280"/>
        <v>11975</v>
      </c>
      <c r="BS577">
        <f t="shared" si="3281"/>
        <v>11696</v>
      </c>
      <c r="BT577">
        <f t="shared" si="3282"/>
        <v>212</v>
      </c>
      <c r="BU577">
        <v>15</v>
      </c>
      <c r="BV577">
        <f t="shared" si="3976"/>
        <v>2</v>
      </c>
      <c r="BW577">
        <f t="shared" ref="BW577" si="4112">+BW573+BV577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13"/>
        <v>44401</v>
      </c>
      <c r="CL577" s="282">
        <f t="shared" si="4014"/>
        <v>2</v>
      </c>
      <c r="CM577" s="1">
        <f t="shared" si="4015"/>
        <v>44401</v>
      </c>
      <c r="CN577" s="283">
        <f t="shared" si="4016"/>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113">+B578+C577</f>
        <v>7246</v>
      </c>
      <c r="D578" s="154">
        <f t="shared" ref="D578" si="411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15">+A578</f>
        <v>44402</v>
      </c>
      <c r="AA578" s="230">
        <f t="shared" ref="AA578" si="4116">+AF578+AL578+AR578</f>
        <v>27608</v>
      </c>
      <c r="AB578" s="230">
        <f t="shared" ref="AB578" si="4117">+AH578+AN578+AT578</f>
        <v>24306</v>
      </c>
      <c r="AC578" s="231">
        <f t="shared" ref="AC578" si="4118">+AJ578+AP578+AV578</f>
        <v>998</v>
      </c>
      <c r="AD578" s="183">
        <f t="shared" ref="AD578" si="4119">+AF578-AF577</f>
        <v>3</v>
      </c>
      <c r="AE578" s="243">
        <f t="shared" ref="AE578" si="4120">+AE577+AD578</f>
        <v>10773</v>
      </c>
      <c r="AF578" s="155">
        <v>11978</v>
      </c>
      <c r="AG578" s="184">
        <f t="shared" ref="AG578" si="4121">+AH578-AH577</f>
        <v>2</v>
      </c>
      <c r="AH578" s="155">
        <v>11698</v>
      </c>
      <c r="AI578" s="184">
        <f t="shared" ref="AI578" si="4122">+AJ578-AJ577</f>
        <v>0</v>
      </c>
      <c r="AJ578" s="185">
        <v>212</v>
      </c>
      <c r="AK578" s="186">
        <f t="shared" ref="AK578" si="4123">+AL578-AL577</f>
        <v>1</v>
      </c>
      <c r="AL578" s="155">
        <v>59</v>
      </c>
      <c r="AM578" s="184">
        <f t="shared" ref="AM578" si="4124">+AN578-AN577</f>
        <v>0</v>
      </c>
      <c r="AN578" s="155">
        <v>53</v>
      </c>
      <c r="AO578" s="184">
        <f t="shared" ref="AO578" si="4125">+AP578-AP577</f>
        <v>0</v>
      </c>
      <c r="AP578" s="187">
        <v>0</v>
      </c>
      <c r="AQ578" s="186">
        <f t="shared" ref="AQ578" si="4126">+AR578-AR577</f>
        <v>13</v>
      </c>
      <c r="AR578" s="155">
        <v>15571</v>
      </c>
      <c r="AS578" s="184">
        <f t="shared" ref="AS578:AS579" si="4127">+AT578-AT577</f>
        <v>12</v>
      </c>
      <c r="AT578" s="155">
        <v>12555</v>
      </c>
      <c r="AU578" s="184">
        <f t="shared" ref="AU578" si="4128">+AV578-AV577</f>
        <v>0</v>
      </c>
      <c r="AV578" s="188">
        <v>786</v>
      </c>
      <c r="AW578" s="238">
        <f t="shared" si="3739"/>
        <v>417</v>
      </c>
      <c r="AX578" s="237">
        <f t="shared" ref="AX578" si="4129">+A578</f>
        <v>44402</v>
      </c>
      <c r="AY578" s="6">
        <v>0</v>
      </c>
      <c r="AZ578" s="238">
        <f t="shared" ref="AZ578" si="4130">+AZ574+AY578</f>
        <v>410</v>
      </c>
      <c r="BA578" s="238">
        <f t="shared" si="3892"/>
        <v>352</v>
      </c>
      <c r="BB578" s="130">
        <v>0</v>
      </c>
      <c r="BC578" s="27">
        <f t="shared" ref="BC578" si="4131">+BC574+BB578</f>
        <v>964</v>
      </c>
      <c r="BD578" s="238">
        <f t="shared" si="3894"/>
        <v>387</v>
      </c>
      <c r="BE578" s="229">
        <f t="shared" ref="BE578" si="4132">+Z578</f>
        <v>44402</v>
      </c>
      <c r="BF578" s="132">
        <f t="shared" ref="BF578" si="4133">+B578</f>
        <v>36</v>
      </c>
      <c r="BG578" s="132">
        <f t="shared" ref="BG578" si="4134">+BI578</f>
        <v>7246</v>
      </c>
      <c r="BH578" s="229">
        <f t="shared" ref="BH578" si="4135">+A578</f>
        <v>44402</v>
      </c>
      <c r="BI578" s="132">
        <f t="shared" ref="BI578" si="4136">+C578</f>
        <v>7246</v>
      </c>
      <c r="BJ578" s="1">
        <f t="shared" ref="BJ578" si="4137">+BE578</f>
        <v>44402</v>
      </c>
      <c r="BK578">
        <f t="shared" si="3453"/>
        <v>4</v>
      </c>
      <c r="BL578">
        <f t="shared" ref="BL578" si="4138">+M578</f>
        <v>20</v>
      </c>
      <c r="BM578">
        <f t="shared" si="3400"/>
        <v>24</v>
      </c>
      <c r="BN578" s="1">
        <f t="shared" si="3401"/>
        <v>44402</v>
      </c>
      <c r="BO578">
        <f t="shared" si="3895"/>
        <v>10636</v>
      </c>
      <c r="BP578">
        <f t="shared" si="3896"/>
        <v>6062</v>
      </c>
      <c r="BQ578" s="179">
        <f t="shared" si="3279"/>
        <v>44402</v>
      </c>
      <c r="BR578">
        <f t="shared" si="3280"/>
        <v>11978</v>
      </c>
      <c r="BS578">
        <f t="shared" si="3281"/>
        <v>11698</v>
      </c>
      <c r="BT578">
        <f t="shared" si="3282"/>
        <v>212</v>
      </c>
      <c r="BU578">
        <v>15</v>
      </c>
      <c r="BV578">
        <f t="shared" si="3976"/>
        <v>3</v>
      </c>
      <c r="BW578">
        <f t="shared" ref="BW578" si="4139">+BW574+BV578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13"/>
        <v>44402</v>
      </c>
      <c r="CL578" s="282">
        <f t="shared" si="4014"/>
        <v>3</v>
      </c>
      <c r="CM578" s="1">
        <f t="shared" si="4015"/>
        <v>44402</v>
      </c>
      <c r="CN578" s="283">
        <f t="shared" si="4016"/>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40">+B579+C578</f>
        <v>7286</v>
      </c>
      <c r="D579" s="154">
        <f t="shared" ref="D579" si="414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42">+A579</f>
        <v>44403</v>
      </c>
      <c r="AA579" s="230">
        <f t="shared" ref="AA579" si="4143">+AF579+AL579+AR579</f>
        <v>27619</v>
      </c>
      <c r="AB579" s="230">
        <f t="shared" ref="AB579" si="4144">+AH579+AN579+AT579</f>
        <v>24336</v>
      </c>
      <c r="AC579" s="231">
        <f t="shared" ref="AC579" si="4145">+AJ579+AP579+AV579</f>
        <v>998</v>
      </c>
      <c r="AD579" s="183">
        <f t="shared" ref="AD579" si="4146">+AF579-AF578</f>
        <v>0</v>
      </c>
      <c r="AE579" s="243">
        <f t="shared" ref="AE579" si="4147">+AE578+AD579</f>
        <v>10773</v>
      </c>
      <c r="AF579" s="155">
        <v>11978</v>
      </c>
      <c r="AG579" s="184">
        <f t="shared" ref="AG579" si="4148">+AH579-AH578</f>
        <v>3</v>
      </c>
      <c r="AH579" s="155">
        <v>11701</v>
      </c>
      <c r="AI579" s="184">
        <f t="shared" ref="AI579" si="4149">+AJ579-AJ578</f>
        <v>0</v>
      </c>
      <c r="AJ579" s="185">
        <v>212</v>
      </c>
      <c r="AK579" s="186">
        <f t="shared" ref="AK579" si="4150">+AL579-AL578</f>
        <v>0</v>
      </c>
      <c r="AL579" s="155">
        <v>59</v>
      </c>
      <c r="AM579" s="184">
        <f t="shared" ref="AM579" si="4151">+AN579-AN578</f>
        <v>0</v>
      </c>
      <c r="AN579" s="155">
        <v>53</v>
      </c>
      <c r="AO579" s="184">
        <f t="shared" ref="AO579" si="4152">+AP579-AP578</f>
        <v>0</v>
      </c>
      <c r="AP579" s="187">
        <v>0</v>
      </c>
      <c r="AQ579" s="186">
        <f t="shared" ref="AQ579" si="4153">+AR579-AR578</f>
        <v>11</v>
      </c>
      <c r="AR579" s="155">
        <v>15582</v>
      </c>
      <c r="AS579" s="184">
        <f t="shared" si="4127"/>
        <v>27</v>
      </c>
      <c r="AT579" s="155">
        <v>12582</v>
      </c>
      <c r="AU579" s="184">
        <f t="shared" ref="AU579" si="4154">+AV579-AV578</f>
        <v>0</v>
      </c>
      <c r="AV579" s="188">
        <v>786</v>
      </c>
      <c r="AW579" s="238">
        <f t="shared" si="3739"/>
        <v>418</v>
      </c>
      <c r="AX579" s="237">
        <f t="shared" ref="AX579" si="4155">+A579</f>
        <v>44403</v>
      </c>
      <c r="AY579" s="6">
        <v>0</v>
      </c>
      <c r="AZ579" s="238">
        <f t="shared" ref="AZ579" si="4156">+AZ575+AY579</f>
        <v>410</v>
      </c>
      <c r="BA579" s="238">
        <f t="shared" si="3892"/>
        <v>350</v>
      </c>
      <c r="BB579" s="130">
        <v>0</v>
      </c>
      <c r="BC579" s="27">
        <f t="shared" ref="BC579" si="4157">+BC575+BB579</f>
        <v>964</v>
      </c>
      <c r="BD579" s="238">
        <f t="shared" si="3894"/>
        <v>385</v>
      </c>
      <c r="BE579" s="229">
        <f t="shared" ref="BE579" si="4158">+Z579</f>
        <v>44403</v>
      </c>
      <c r="BF579" s="132">
        <f t="shared" ref="BF579" si="4159">+B579</f>
        <v>40</v>
      </c>
      <c r="BG579" s="132">
        <f t="shared" ref="BG579" si="4160">+BI579</f>
        <v>7286</v>
      </c>
      <c r="BH579" s="229">
        <f t="shared" ref="BH579" si="4161">+A579</f>
        <v>44403</v>
      </c>
      <c r="BI579" s="132">
        <f t="shared" ref="BI579" si="4162">+C579</f>
        <v>7286</v>
      </c>
      <c r="BJ579" s="1">
        <f t="shared" ref="BJ579" si="4163">+BE579</f>
        <v>44403</v>
      </c>
      <c r="BK579">
        <f t="shared" si="3453"/>
        <v>3</v>
      </c>
      <c r="BL579">
        <f t="shared" ref="BL579" si="4164">+M579</f>
        <v>17</v>
      </c>
      <c r="BM579">
        <f t="shared" si="3400"/>
        <v>20</v>
      </c>
      <c r="BN579" s="1">
        <f t="shared" si="3401"/>
        <v>44403</v>
      </c>
      <c r="BO579">
        <f t="shared" si="3895"/>
        <v>10601</v>
      </c>
      <c r="BP579">
        <f t="shared" si="3896"/>
        <v>6025</v>
      </c>
      <c r="BQ579" s="179">
        <f t="shared" si="3279"/>
        <v>44403</v>
      </c>
      <c r="BR579">
        <f t="shared" si="3280"/>
        <v>11978</v>
      </c>
      <c r="BS579">
        <f t="shared" si="3281"/>
        <v>11701</v>
      </c>
      <c r="BT579">
        <f t="shared" si="3282"/>
        <v>212</v>
      </c>
      <c r="BU579">
        <v>15</v>
      </c>
      <c r="BV579">
        <f t="shared" si="3976"/>
        <v>0</v>
      </c>
      <c r="BW579">
        <f t="shared" ref="BW579" si="4165">+BW575+BV579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13"/>
        <v>44403</v>
      </c>
      <c r="CL579" s="282">
        <f t="shared" si="4014"/>
        <v>0</v>
      </c>
      <c r="CM579" s="1">
        <f t="shared" si="4015"/>
        <v>44403</v>
      </c>
      <c r="CN579" s="283">
        <f t="shared" si="4016"/>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66">+B580+C579</f>
        <v>7317</v>
      </c>
      <c r="D580" s="154">
        <f t="shared" ref="D580" si="41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68">+A580</f>
        <v>44404</v>
      </c>
      <c r="AA580" s="230">
        <f t="shared" ref="AA580" si="4169">+AF580+AL580+AR580</f>
        <v>27637</v>
      </c>
      <c r="AB580" s="230">
        <f t="shared" ref="AB580" si="4170">+AH580+AN580+AT580</f>
        <v>24422</v>
      </c>
      <c r="AC580" s="231">
        <f t="shared" ref="AC580" si="4171">+AJ580+AP580+AV580</f>
        <v>999</v>
      </c>
      <c r="AD580" s="183">
        <f t="shared" ref="AD580" si="4172">+AF580-AF579</f>
        <v>1</v>
      </c>
      <c r="AE580" s="243">
        <f t="shared" ref="AE580" si="4173">+AE579+AD580</f>
        <v>10774</v>
      </c>
      <c r="AF580" s="155">
        <v>11979</v>
      </c>
      <c r="AG580" s="184">
        <f t="shared" ref="AG580" si="4174">+AH580-AH579</f>
        <v>4</v>
      </c>
      <c r="AH580" s="155">
        <v>11705</v>
      </c>
      <c r="AI580" s="184">
        <f t="shared" ref="AI580" si="4175">+AJ580-AJ579</f>
        <v>0</v>
      </c>
      <c r="AJ580" s="185">
        <v>212</v>
      </c>
      <c r="AK580" s="186">
        <f t="shared" ref="AK580" si="4176">+AL580-AL579</f>
        <v>0</v>
      </c>
      <c r="AL580" s="155">
        <v>59</v>
      </c>
      <c r="AM580" s="184">
        <f t="shared" ref="AM580" si="4177">+AN580-AN579</f>
        <v>0</v>
      </c>
      <c r="AN580" s="155">
        <v>53</v>
      </c>
      <c r="AO580" s="184">
        <f t="shared" ref="AO580" si="4178">+AP580-AP579</f>
        <v>0</v>
      </c>
      <c r="AP580" s="187">
        <v>0</v>
      </c>
      <c r="AQ580" s="186">
        <f t="shared" ref="AQ580" si="4179">+AR580-AR579</f>
        <v>17</v>
      </c>
      <c r="AR580" s="155">
        <v>15599</v>
      </c>
      <c r="AS580" s="184">
        <f t="shared" ref="AS580" si="4180">+AT580-AT579</f>
        <v>82</v>
      </c>
      <c r="AT580" s="155">
        <v>12664</v>
      </c>
      <c r="AU580" s="184">
        <f t="shared" ref="AU580" si="4181">+AV580-AV579</f>
        <v>1</v>
      </c>
      <c r="AV580" s="188">
        <v>787</v>
      </c>
      <c r="AW580" s="238">
        <f t="shared" si="3739"/>
        <v>419</v>
      </c>
      <c r="AX580" s="237">
        <f t="shared" ref="AX580" si="4182">+A580</f>
        <v>44404</v>
      </c>
      <c r="AY580" s="6">
        <v>0</v>
      </c>
      <c r="AZ580" s="238">
        <f t="shared" ref="AZ580" si="4183">+AZ576+AY580</f>
        <v>410</v>
      </c>
      <c r="BA580" s="238">
        <f t="shared" si="3892"/>
        <v>351</v>
      </c>
      <c r="BB580" s="130">
        <v>0</v>
      </c>
      <c r="BC580" s="27">
        <f t="shared" ref="BC580" si="4184">+BC576+BB580</f>
        <v>964</v>
      </c>
      <c r="BD580" s="238">
        <f t="shared" si="3894"/>
        <v>386</v>
      </c>
      <c r="BE580" s="229">
        <f t="shared" ref="BE580" si="4185">+Z580</f>
        <v>44404</v>
      </c>
      <c r="BF580" s="132">
        <f t="shared" ref="BF580" si="4186">+B580</f>
        <v>31</v>
      </c>
      <c r="BG580" s="132">
        <f t="shared" ref="BG580" si="4187">+BI580</f>
        <v>7317</v>
      </c>
      <c r="BH580" s="229">
        <f t="shared" ref="BH580" si="4188">+A580</f>
        <v>44404</v>
      </c>
      <c r="BI580" s="132">
        <f t="shared" ref="BI580" si="4189">+C580</f>
        <v>7317</v>
      </c>
      <c r="BJ580" s="1">
        <f t="shared" ref="BJ580" si="4190">+BE580</f>
        <v>44404</v>
      </c>
      <c r="BK580">
        <f t="shared" si="3453"/>
        <v>1</v>
      </c>
      <c r="BL580">
        <f t="shared" ref="BL580" si="4191">+M580</f>
        <v>17</v>
      </c>
      <c r="BM580">
        <f t="shared" si="3400"/>
        <v>18</v>
      </c>
      <c r="BN580" s="1">
        <f t="shared" si="3401"/>
        <v>44404</v>
      </c>
      <c r="BO580">
        <f t="shared" si="3895"/>
        <v>10616</v>
      </c>
      <c r="BP580">
        <f t="shared" si="3896"/>
        <v>6046</v>
      </c>
      <c r="BQ580" s="179">
        <f t="shared" si="3279"/>
        <v>44404</v>
      </c>
      <c r="BR580">
        <f t="shared" si="3280"/>
        <v>11979</v>
      </c>
      <c r="BS580">
        <f t="shared" si="3281"/>
        <v>11705</v>
      </c>
      <c r="BT580">
        <f t="shared" si="3282"/>
        <v>212</v>
      </c>
      <c r="BU580">
        <v>15</v>
      </c>
      <c r="BV580">
        <f t="shared" si="3976"/>
        <v>1</v>
      </c>
      <c r="BW580">
        <f t="shared" ref="BW580" si="4192">+BW576+BV580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13"/>
        <v>44404</v>
      </c>
      <c r="CL580" s="282">
        <f t="shared" si="4014"/>
        <v>1</v>
      </c>
      <c r="CM580" s="1">
        <f t="shared" si="4015"/>
        <v>44404</v>
      </c>
      <c r="CN580" s="283">
        <f t="shared" si="4016"/>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93">+B581+C580</f>
        <v>7342</v>
      </c>
      <c r="D581" s="154">
        <f t="shared" ref="D581" si="419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95">+A581</f>
        <v>44405</v>
      </c>
      <c r="AA581" s="230">
        <f t="shared" ref="AA581" si="4196">+AF581+AL581+AR581</f>
        <v>27658</v>
      </c>
      <c r="AB581" s="230">
        <f t="shared" ref="AB581" si="4197">+AH581+AN581+AT581</f>
        <v>24446</v>
      </c>
      <c r="AC581" s="231">
        <f t="shared" ref="AC581" si="4198">+AJ581+AP581+AV581</f>
        <v>999</v>
      </c>
      <c r="AD581" s="183">
        <f t="shared" ref="AD581" si="4199">+AF581-AF580</f>
        <v>1</v>
      </c>
      <c r="AE581" s="243">
        <f t="shared" ref="AE581" si="4200">+AE580+AD581</f>
        <v>10775</v>
      </c>
      <c r="AF581" s="155">
        <v>11980</v>
      </c>
      <c r="AG581" s="184">
        <f t="shared" ref="AG581" si="4201">+AH581-AH580</f>
        <v>2</v>
      </c>
      <c r="AH581" s="155">
        <v>11707</v>
      </c>
      <c r="AI581" s="184">
        <f t="shared" ref="AI581" si="4202">+AJ581-AJ580</f>
        <v>0</v>
      </c>
      <c r="AJ581" s="185">
        <v>212</v>
      </c>
      <c r="AK581" s="186">
        <f t="shared" ref="AK581" si="4203">+AL581-AL580</f>
        <v>0</v>
      </c>
      <c r="AL581" s="155">
        <v>59</v>
      </c>
      <c r="AM581" s="184">
        <f t="shared" ref="AM581" si="4204">+AN581-AN580</f>
        <v>0</v>
      </c>
      <c r="AN581" s="155">
        <v>53</v>
      </c>
      <c r="AO581" s="184">
        <f t="shared" ref="AO581" si="4205">+AP581-AP580</f>
        <v>0</v>
      </c>
      <c r="AP581" s="187">
        <v>0</v>
      </c>
      <c r="AQ581" s="186">
        <f t="shared" ref="AQ581" si="4206">+AR581-AR580</f>
        <v>20</v>
      </c>
      <c r="AR581" s="155">
        <v>15619</v>
      </c>
      <c r="AS581" s="184">
        <f t="shared" ref="AS581" si="4207">+AT581-AT580</f>
        <v>22</v>
      </c>
      <c r="AT581" s="155">
        <v>12686</v>
      </c>
      <c r="AU581" s="184">
        <f t="shared" ref="AU581" si="4208">+AV581-AV580</f>
        <v>0</v>
      </c>
      <c r="AV581" s="188">
        <v>787</v>
      </c>
      <c r="AW581" s="238">
        <f t="shared" si="3739"/>
        <v>420</v>
      </c>
      <c r="AX581" s="237">
        <f t="shared" ref="AX581" si="4209">+A581</f>
        <v>44405</v>
      </c>
      <c r="AY581" s="6">
        <v>1</v>
      </c>
      <c r="AZ581" s="238">
        <f t="shared" ref="AZ581" si="4210">+AZ577+AY581</f>
        <v>411</v>
      </c>
      <c r="BA581" s="238">
        <f t="shared" si="3892"/>
        <v>352</v>
      </c>
      <c r="BB581" s="130">
        <v>0</v>
      </c>
      <c r="BC581" s="27">
        <f t="shared" ref="BC581" si="4211">+BC577+BB581</f>
        <v>964</v>
      </c>
      <c r="BD581" s="238">
        <f t="shared" si="3894"/>
        <v>387</v>
      </c>
      <c r="BE581" s="229">
        <f t="shared" ref="BE581" si="4212">+Z581</f>
        <v>44405</v>
      </c>
      <c r="BF581" s="132">
        <f t="shared" ref="BF581" si="4213">+B581</f>
        <v>25</v>
      </c>
      <c r="BG581" s="132">
        <f t="shared" ref="BG581" si="4214">+BI581</f>
        <v>7342</v>
      </c>
      <c r="BH581" s="229">
        <f t="shared" ref="BH581" si="4215">+A581</f>
        <v>44405</v>
      </c>
      <c r="BI581" s="132">
        <f t="shared" ref="BI581" si="4216">+C581</f>
        <v>7342</v>
      </c>
      <c r="BJ581" s="1">
        <f t="shared" ref="BJ581" si="4217">+BE581</f>
        <v>44405</v>
      </c>
      <c r="BK581">
        <f t="shared" si="3453"/>
        <v>2</v>
      </c>
      <c r="BL581">
        <f t="shared" ref="BL581" si="4218">+M581</f>
        <v>12</v>
      </c>
      <c r="BM581">
        <f t="shared" si="3400"/>
        <v>14</v>
      </c>
      <c r="BN581" s="1">
        <f t="shared" si="3401"/>
        <v>44405</v>
      </c>
      <c r="BO581">
        <f t="shared" si="3895"/>
        <v>10632</v>
      </c>
      <c r="BP581">
        <f t="shared" si="3896"/>
        <v>6062</v>
      </c>
      <c r="BQ581" s="179">
        <f t="shared" si="3279"/>
        <v>44405</v>
      </c>
      <c r="BR581">
        <f t="shared" si="3280"/>
        <v>11980</v>
      </c>
      <c r="BS581">
        <f t="shared" si="3281"/>
        <v>11707</v>
      </c>
      <c r="BT581">
        <f t="shared" si="3282"/>
        <v>212</v>
      </c>
      <c r="BU581">
        <v>15</v>
      </c>
      <c r="BV581">
        <f t="shared" si="3976"/>
        <v>1</v>
      </c>
      <c r="BW581">
        <f t="shared" ref="BW581" si="4219">+BW577+BV581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13"/>
        <v>44405</v>
      </c>
      <c r="CL581" s="282">
        <f t="shared" si="4014"/>
        <v>1</v>
      </c>
      <c r="CM581" s="1">
        <f t="shared" si="4015"/>
        <v>44405</v>
      </c>
      <c r="CN581" s="283">
        <f t="shared" si="4016"/>
        <v>0</v>
      </c>
      <c r="CO581" s="179">
        <f t="shared" ref="CO581:CO612" si="4220">+A581</f>
        <v>44405</v>
      </c>
      <c r="CP581">
        <f t="shared" ref="CP581:CP612" si="4221">+AQ581</f>
        <v>20</v>
      </c>
      <c r="CQ581">
        <f t="shared" ref="CQ581:CQ612" si="4222">+AU581</f>
        <v>0</v>
      </c>
      <c r="CR581">
        <f t="shared" ref="CR581:CR612" si="4223">+AS581</f>
        <v>22</v>
      </c>
    </row>
    <row r="582" spans="1:96" ht="18" customHeight="1" x14ac:dyDescent="0.55000000000000004">
      <c r="A582" s="179">
        <v>44406</v>
      </c>
      <c r="B582" s="240">
        <v>43</v>
      </c>
      <c r="C582" s="154">
        <f t="shared" ref="C582" si="4224">+B582+C581</f>
        <v>7385</v>
      </c>
      <c r="D582" s="154">
        <f t="shared" ref="D582" si="422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26">+A582</f>
        <v>44406</v>
      </c>
      <c r="AA582" s="230">
        <f t="shared" ref="AA582" si="4227">+AF582+AL582+AR582</f>
        <v>27678</v>
      </c>
      <c r="AB582" s="230">
        <f t="shared" ref="AB582" si="4228">+AH582+AN582+AT582</f>
        <v>24564</v>
      </c>
      <c r="AC582" s="231">
        <f t="shared" ref="AC582" si="4229">+AJ582+AP582+AV582</f>
        <v>999</v>
      </c>
      <c r="AD582" s="183">
        <f t="shared" ref="AD582" si="4230">+AF582-AF581</f>
        <v>2</v>
      </c>
      <c r="AE582" s="243">
        <f t="shared" ref="AE582" si="4231">+AE581+AD582</f>
        <v>10777</v>
      </c>
      <c r="AF582" s="155">
        <v>11982</v>
      </c>
      <c r="AG582" s="184">
        <f t="shared" ref="AG582" si="4232">+AH582-AH581</f>
        <v>2</v>
      </c>
      <c r="AH582" s="155">
        <v>11709</v>
      </c>
      <c r="AI582" s="184">
        <f t="shared" ref="AI582" si="4233">+AJ582-AJ581</f>
        <v>0</v>
      </c>
      <c r="AJ582" s="185">
        <v>212</v>
      </c>
      <c r="AK582" s="186">
        <f t="shared" ref="AK582" si="4234">+AL582-AL581</f>
        <v>0</v>
      </c>
      <c r="AL582" s="155">
        <v>59</v>
      </c>
      <c r="AM582" s="184">
        <f t="shared" ref="AM582" si="4235">+AN582-AN581</f>
        <v>1</v>
      </c>
      <c r="AN582" s="155">
        <v>54</v>
      </c>
      <c r="AO582" s="184">
        <f t="shared" ref="AO582" si="4236">+AP582-AP581</f>
        <v>0</v>
      </c>
      <c r="AP582" s="187">
        <v>0</v>
      </c>
      <c r="AQ582" s="186">
        <f t="shared" ref="AQ582" si="4237">+AR582-AR581</f>
        <v>18</v>
      </c>
      <c r="AR582" s="155">
        <v>15637</v>
      </c>
      <c r="AS582" s="184">
        <f t="shared" ref="AS582" si="4238">+AT582-AT581</f>
        <v>115</v>
      </c>
      <c r="AT582" s="155">
        <v>12801</v>
      </c>
      <c r="AU582" s="184">
        <f t="shared" ref="AU582" si="4239">+AV582-AV581</f>
        <v>0</v>
      </c>
      <c r="AV582" s="188">
        <v>787</v>
      </c>
      <c r="AW582" s="238">
        <f t="shared" si="3739"/>
        <v>421</v>
      </c>
      <c r="AX582" s="237">
        <f t="shared" ref="AX582" si="4240">+A582</f>
        <v>44406</v>
      </c>
      <c r="AY582" s="6">
        <v>1</v>
      </c>
      <c r="AZ582" s="238">
        <f t="shared" ref="AZ582" si="4241">+AZ578+AY582</f>
        <v>411</v>
      </c>
      <c r="BA582" s="238">
        <f t="shared" si="3892"/>
        <v>353</v>
      </c>
      <c r="BB582" s="130">
        <v>0</v>
      </c>
      <c r="BC582" s="27">
        <f t="shared" ref="BC582" si="4242">+BC578+BB582</f>
        <v>964</v>
      </c>
      <c r="BD582" s="238">
        <f t="shared" si="3894"/>
        <v>388</v>
      </c>
      <c r="BE582" s="229">
        <f t="shared" ref="BE582" si="4243">+Z582</f>
        <v>44406</v>
      </c>
      <c r="BF582" s="132">
        <f t="shared" ref="BF582" si="4244">+B582</f>
        <v>43</v>
      </c>
      <c r="BG582" s="132">
        <f t="shared" ref="BG582" si="4245">+BI582</f>
        <v>7385</v>
      </c>
      <c r="BH582" s="229">
        <f t="shared" ref="BH582" si="4246">+A582</f>
        <v>44406</v>
      </c>
      <c r="BI582" s="132">
        <f t="shared" ref="BI582" si="4247">+C582</f>
        <v>7385</v>
      </c>
      <c r="BJ582" s="1">
        <f t="shared" ref="BJ582" si="4248">+BE582</f>
        <v>44406</v>
      </c>
      <c r="BK582">
        <f t="shared" si="3453"/>
        <v>8</v>
      </c>
      <c r="BL582">
        <f t="shared" ref="BL582" si="4249">+M582</f>
        <v>17</v>
      </c>
      <c r="BM582">
        <f t="shared" si="3400"/>
        <v>25</v>
      </c>
      <c r="BN582" s="1">
        <f t="shared" si="3401"/>
        <v>44406</v>
      </c>
      <c r="BO582">
        <f t="shared" si="3895"/>
        <v>10661</v>
      </c>
      <c r="BP582">
        <f t="shared" si="3896"/>
        <v>6079</v>
      </c>
      <c r="BQ582" s="179">
        <f t="shared" si="3279"/>
        <v>44406</v>
      </c>
      <c r="BR582">
        <f t="shared" si="3280"/>
        <v>11982</v>
      </c>
      <c r="BS582">
        <f t="shared" si="3281"/>
        <v>11709</v>
      </c>
      <c r="BT582">
        <f t="shared" si="3282"/>
        <v>212</v>
      </c>
      <c r="BU582">
        <v>15</v>
      </c>
      <c r="BV582">
        <f t="shared" si="3976"/>
        <v>2</v>
      </c>
      <c r="BW582">
        <f t="shared" ref="BW582" si="425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13"/>
        <v>44406</v>
      </c>
      <c r="CL582" s="282">
        <f t="shared" si="4014"/>
        <v>2</v>
      </c>
      <c r="CM582" s="1">
        <f t="shared" si="4015"/>
        <v>44406</v>
      </c>
      <c r="CN582" s="283">
        <f t="shared" si="4016"/>
        <v>0</v>
      </c>
      <c r="CO582" s="179">
        <f t="shared" si="4220"/>
        <v>44406</v>
      </c>
      <c r="CP582">
        <f t="shared" si="4221"/>
        <v>18</v>
      </c>
      <c r="CQ582">
        <f t="shared" si="4222"/>
        <v>0</v>
      </c>
      <c r="CR582">
        <f t="shared" si="4223"/>
        <v>115</v>
      </c>
    </row>
    <row r="583" spans="1:96" ht="18" customHeight="1" x14ac:dyDescent="0.55000000000000004">
      <c r="A583" s="179">
        <v>44407</v>
      </c>
      <c r="B583" s="240">
        <v>25</v>
      </c>
      <c r="C583" s="154">
        <f t="shared" ref="C583" si="4251">+B583+C582</f>
        <v>7410</v>
      </c>
      <c r="D583" s="154">
        <f t="shared" ref="D583" si="425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53">+A583</f>
        <v>44407</v>
      </c>
      <c r="AA583" s="230">
        <f t="shared" ref="AA583" si="4254">+AF583+AL583+AR583</f>
        <v>27705</v>
      </c>
      <c r="AB583" s="230">
        <f t="shared" ref="AB583" si="4255">+AH583+AN583+AT583</f>
        <v>24583</v>
      </c>
      <c r="AC583" s="231">
        <f t="shared" ref="AC583" si="4256">+AJ583+AP583+AV583</f>
        <v>999</v>
      </c>
      <c r="AD583" s="183">
        <f t="shared" ref="AD583" si="4257">+AF583-AF582</f>
        <v>2</v>
      </c>
      <c r="AE583" s="243">
        <f t="shared" ref="AE583" si="4258">+AE582+AD583</f>
        <v>10779</v>
      </c>
      <c r="AF583" s="155">
        <v>11984</v>
      </c>
      <c r="AG583" s="184">
        <f t="shared" ref="AG583" si="4259">+AH583-AH582</f>
        <v>3</v>
      </c>
      <c r="AH583" s="155">
        <v>11712</v>
      </c>
      <c r="AI583" s="184">
        <f t="shared" ref="AI583" si="4260">+AJ583-AJ582</f>
        <v>0</v>
      </c>
      <c r="AJ583" s="185">
        <v>212</v>
      </c>
      <c r="AK583" s="186">
        <f t="shared" ref="AK583" si="4261">+AL583-AL582</f>
        <v>0</v>
      </c>
      <c r="AL583" s="155">
        <v>59</v>
      </c>
      <c r="AM583" s="184">
        <f t="shared" ref="AM583" si="4262">+AN583-AN582</f>
        <v>0</v>
      </c>
      <c r="AN583" s="155">
        <v>54</v>
      </c>
      <c r="AO583" s="184">
        <f t="shared" ref="AO583" si="4263">+AP583-AP582</f>
        <v>0</v>
      </c>
      <c r="AP583" s="187">
        <v>0</v>
      </c>
      <c r="AQ583" s="186">
        <f t="shared" ref="AQ583" si="4264">+AR583-AR582</f>
        <v>25</v>
      </c>
      <c r="AR583" s="155">
        <v>15662</v>
      </c>
      <c r="AS583" s="184">
        <f t="shared" ref="AS583" si="4265">+AT583-AT582</f>
        <v>16</v>
      </c>
      <c r="AT583" s="155">
        <v>12817</v>
      </c>
      <c r="AU583" s="184">
        <f t="shared" ref="AU583" si="4266">+AV583-AV582</f>
        <v>0</v>
      </c>
      <c r="AV583" s="188">
        <v>787</v>
      </c>
      <c r="AW583" s="238">
        <f t="shared" si="3739"/>
        <v>422</v>
      </c>
      <c r="AX583" s="237">
        <f t="shared" ref="AX583" si="4267">+A583</f>
        <v>44407</v>
      </c>
      <c r="AY583" s="6">
        <v>0</v>
      </c>
      <c r="AZ583" s="238">
        <f t="shared" ref="AZ583" si="4268">+AZ579+AY583</f>
        <v>410</v>
      </c>
      <c r="BA583" s="238">
        <f t="shared" si="3892"/>
        <v>351</v>
      </c>
      <c r="BB583" s="130">
        <v>0</v>
      </c>
      <c r="BC583" s="27">
        <f t="shared" ref="BC583" si="4269">+BC579+BB583</f>
        <v>964</v>
      </c>
      <c r="BD583" s="238">
        <f t="shared" si="3894"/>
        <v>386</v>
      </c>
      <c r="BE583" s="229">
        <f t="shared" ref="BE583" si="4270">+Z583</f>
        <v>44407</v>
      </c>
      <c r="BF583" s="132">
        <f t="shared" ref="BF583" si="4271">+B583</f>
        <v>25</v>
      </c>
      <c r="BG583" s="132">
        <f t="shared" ref="BG583" si="4272">+BI583</f>
        <v>7410</v>
      </c>
      <c r="BH583" s="229">
        <f t="shared" ref="BH583" si="4273">+A583</f>
        <v>44407</v>
      </c>
      <c r="BI583" s="132">
        <f t="shared" ref="BI583" si="4274">+C583</f>
        <v>7410</v>
      </c>
      <c r="BJ583" s="1">
        <f t="shared" ref="BJ583" si="4275">+BE583</f>
        <v>44407</v>
      </c>
      <c r="BK583">
        <f t="shared" si="3453"/>
        <v>12</v>
      </c>
      <c r="BL583">
        <f t="shared" ref="BL583" si="4276">+M583</f>
        <v>7</v>
      </c>
      <c r="BM583">
        <f t="shared" si="3400"/>
        <v>19</v>
      </c>
      <c r="BN583" s="1">
        <f t="shared" si="3401"/>
        <v>44407</v>
      </c>
      <c r="BO583">
        <f t="shared" si="3895"/>
        <v>10620</v>
      </c>
      <c r="BP583">
        <f t="shared" si="3896"/>
        <v>6032</v>
      </c>
      <c r="BQ583" s="179">
        <f t="shared" si="3279"/>
        <v>44407</v>
      </c>
      <c r="BR583">
        <f t="shared" si="3280"/>
        <v>11984</v>
      </c>
      <c r="BS583">
        <f t="shared" si="3281"/>
        <v>11712</v>
      </c>
      <c r="BT583">
        <f t="shared" si="3282"/>
        <v>212</v>
      </c>
      <c r="BU583">
        <v>15</v>
      </c>
      <c r="BV583">
        <f t="shared" si="3976"/>
        <v>2</v>
      </c>
      <c r="BW583">
        <f t="shared" ref="BW583" si="4277">+BW579+BV583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13"/>
        <v>44407</v>
      </c>
      <c r="CL583" s="282">
        <f t="shared" si="4014"/>
        <v>2</v>
      </c>
      <c r="CM583" s="1">
        <f t="shared" si="4015"/>
        <v>44407</v>
      </c>
      <c r="CN583" s="283">
        <f t="shared" si="4016"/>
        <v>0</v>
      </c>
      <c r="CO583" s="179">
        <f t="shared" si="4220"/>
        <v>44407</v>
      </c>
      <c r="CP583">
        <f t="shared" si="4221"/>
        <v>25</v>
      </c>
      <c r="CQ583">
        <f t="shared" si="4222"/>
        <v>0</v>
      </c>
      <c r="CR583">
        <f t="shared" si="4223"/>
        <v>16</v>
      </c>
    </row>
    <row r="584" spans="1:96" ht="18" customHeight="1" x14ac:dyDescent="0.55000000000000004">
      <c r="A584" s="179">
        <v>44408</v>
      </c>
      <c r="B584" s="240">
        <v>22</v>
      </c>
      <c r="C584" s="154">
        <f t="shared" ref="C584" si="4278">+B584+C583</f>
        <v>7432</v>
      </c>
      <c r="D584" s="154">
        <f t="shared" ref="D584" si="4279">+C584-F584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80">+A584</f>
        <v>44408</v>
      </c>
      <c r="AA584" s="230">
        <f t="shared" ref="AA584" si="4281">+AF584+AL584+AR584</f>
        <v>27717</v>
      </c>
      <c r="AB584" s="230">
        <f t="shared" ref="AB584" si="4282">+AH584+AN584+AT584</f>
        <v>24623</v>
      </c>
      <c r="AC584" s="231">
        <f t="shared" ref="AC584" si="4283">+AJ584+AP584+AV584</f>
        <v>999</v>
      </c>
      <c r="AD584" s="183">
        <f t="shared" ref="AD584" si="4284">+AF584-AF583</f>
        <v>0</v>
      </c>
      <c r="AE584" s="243">
        <f t="shared" ref="AE584" si="4285">+AE583+AD584</f>
        <v>10779</v>
      </c>
      <c r="AF584" s="155">
        <v>11984</v>
      </c>
      <c r="AG584" s="184">
        <f t="shared" ref="AG584" si="4286">+AH584-AH583</f>
        <v>1</v>
      </c>
      <c r="AH584" s="155">
        <v>11713</v>
      </c>
      <c r="AI584" s="184">
        <f t="shared" ref="AI584" si="4287">+AJ584-AJ583</f>
        <v>0</v>
      </c>
      <c r="AJ584" s="185">
        <v>212</v>
      </c>
      <c r="AK584" s="186">
        <f t="shared" ref="AK584" si="4288">+AL584-AL583</f>
        <v>0</v>
      </c>
      <c r="AL584" s="155">
        <v>59</v>
      </c>
      <c r="AM584" s="184">
        <f t="shared" ref="AM584" si="4289">+AN584-AN583</f>
        <v>0</v>
      </c>
      <c r="AN584" s="155">
        <v>54</v>
      </c>
      <c r="AO584" s="184">
        <f t="shared" ref="AO584" si="4290">+AP584-AP583</f>
        <v>0</v>
      </c>
      <c r="AP584" s="187">
        <v>0</v>
      </c>
      <c r="AQ584" s="186">
        <f t="shared" ref="AQ584" si="4291">+AR584-AR583</f>
        <v>12</v>
      </c>
      <c r="AR584" s="155">
        <v>15674</v>
      </c>
      <c r="AS584" s="184">
        <f t="shared" ref="AS584" si="4292">+AT584-AT583</f>
        <v>39</v>
      </c>
      <c r="AT584" s="155">
        <v>12856</v>
      </c>
      <c r="AU584" s="184">
        <f t="shared" ref="AU584" si="4293">+AV584-AV583</f>
        <v>0</v>
      </c>
      <c r="AV584" s="188">
        <v>787</v>
      </c>
      <c r="AW584" s="238">
        <f t="shared" si="3739"/>
        <v>423</v>
      </c>
      <c r="AX584" s="237">
        <f t="shared" ref="AX584" si="4294">+A584</f>
        <v>44408</v>
      </c>
      <c r="AY584" s="6">
        <v>0</v>
      </c>
      <c r="AZ584" s="238">
        <f t="shared" ref="AZ584" si="4295">+AZ580+AY584</f>
        <v>410</v>
      </c>
      <c r="BA584" s="238">
        <f t="shared" si="3892"/>
        <v>352</v>
      </c>
      <c r="BB584" s="130">
        <v>0</v>
      </c>
      <c r="BC584" s="27">
        <f t="shared" ref="BC584" si="4296">+BC580+BB584</f>
        <v>964</v>
      </c>
      <c r="BD584" s="238">
        <f t="shared" si="3894"/>
        <v>387</v>
      </c>
      <c r="BE584" s="229">
        <f t="shared" ref="BE584" si="4297">+Z584</f>
        <v>44408</v>
      </c>
      <c r="BF584" s="132">
        <f t="shared" ref="BF584" si="4298">+B584</f>
        <v>22</v>
      </c>
      <c r="BG584" s="132">
        <f t="shared" ref="BG584" si="4299">+BI584</f>
        <v>7432</v>
      </c>
      <c r="BH584" s="229">
        <f t="shared" ref="BH584" si="4300">+A584</f>
        <v>44408</v>
      </c>
      <c r="BI584" s="132">
        <f t="shared" ref="BI584" si="4301">+C584</f>
        <v>7432</v>
      </c>
      <c r="BJ584" s="1">
        <f t="shared" ref="BJ584" si="4302">+BE584</f>
        <v>44408</v>
      </c>
      <c r="BK584">
        <f t="shared" si="3453"/>
        <v>25</v>
      </c>
      <c r="BL584">
        <f t="shared" ref="BL584" si="4303">+M584</f>
        <v>12</v>
      </c>
      <c r="BM584">
        <f t="shared" si="3400"/>
        <v>37</v>
      </c>
      <c r="BN584" s="1">
        <f t="shared" si="3401"/>
        <v>44408</v>
      </c>
      <c r="BO584">
        <f t="shared" si="3895"/>
        <v>10653</v>
      </c>
      <c r="BP584">
        <f t="shared" si="3896"/>
        <v>6058</v>
      </c>
      <c r="BQ584" s="179">
        <f t="shared" si="3279"/>
        <v>44408</v>
      </c>
      <c r="BR584">
        <f t="shared" si="3280"/>
        <v>11984</v>
      </c>
      <c r="BS584">
        <f t="shared" si="3281"/>
        <v>11713</v>
      </c>
      <c r="BT584">
        <f t="shared" si="3282"/>
        <v>212</v>
      </c>
      <c r="BU584">
        <v>15</v>
      </c>
      <c r="BV584">
        <f t="shared" si="3976"/>
        <v>0</v>
      </c>
      <c r="BW584">
        <f t="shared" ref="BW584" si="4304">+BW580+BV584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13"/>
        <v>44408</v>
      </c>
      <c r="CL584" s="282">
        <f t="shared" si="4014"/>
        <v>0</v>
      </c>
      <c r="CM584" s="1">
        <f t="shared" si="4015"/>
        <v>44408</v>
      </c>
      <c r="CN584" s="283">
        <f t="shared" si="4016"/>
        <v>0</v>
      </c>
      <c r="CO584" s="179">
        <f t="shared" si="4220"/>
        <v>44408</v>
      </c>
      <c r="CP584">
        <f t="shared" si="4221"/>
        <v>12</v>
      </c>
      <c r="CQ584">
        <f t="shared" si="4222"/>
        <v>0</v>
      </c>
      <c r="CR584">
        <f t="shared" si="4223"/>
        <v>39</v>
      </c>
    </row>
    <row r="585" spans="1:96" ht="18" customHeight="1" x14ac:dyDescent="0.55000000000000004">
      <c r="A585" s="179">
        <v>44409</v>
      </c>
      <c r="B585" s="240">
        <v>43</v>
      </c>
      <c r="C585" s="154">
        <f t="shared" ref="C585" si="4305">+B585+C584</f>
        <v>7475</v>
      </c>
      <c r="D585" s="154">
        <f t="shared" ref="D585" si="4306">+C585-F585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307">+A585</f>
        <v>44409</v>
      </c>
      <c r="AA585" s="230">
        <f t="shared" ref="AA585" si="4308">+AF585+AL585+AR585</f>
        <v>27734</v>
      </c>
      <c r="AB585" s="230">
        <f t="shared" ref="AB585" si="4309">+AH585+AN585+AT585</f>
        <v>24648</v>
      </c>
      <c r="AC585" s="231">
        <f t="shared" ref="AC585" si="4310">+AJ585+AP585+AV585</f>
        <v>1001</v>
      </c>
      <c r="AD585" s="183">
        <f t="shared" ref="AD585" si="4311">+AF585-AF584</f>
        <v>3</v>
      </c>
      <c r="AE585" s="243">
        <f t="shared" ref="AE585" si="4312">+AE584+AD585</f>
        <v>10782</v>
      </c>
      <c r="AF585" s="155">
        <v>11987</v>
      </c>
      <c r="AG585" s="184">
        <f t="shared" ref="AG585" si="4313">+AH585-AH584</f>
        <v>2</v>
      </c>
      <c r="AH585" s="155">
        <v>11715</v>
      </c>
      <c r="AI585" s="184">
        <f t="shared" ref="AI585" si="4314">+AJ585-AJ584</f>
        <v>0</v>
      </c>
      <c r="AJ585" s="185">
        <v>212</v>
      </c>
      <c r="AK585" s="186">
        <f t="shared" ref="AK585" si="4315">+AL585-AL584</f>
        <v>0</v>
      </c>
      <c r="AL585" s="155">
        <v>59</v>
      </c>
      <c r="AM585" s="184">
        <f t="shared" ref="AM585" si="4316">+AN585-AN584</f>
        <v>0</v>
      </c>
      <c r="AN585" s="155">
        <v>54</v>
      </c>
      <c r="AO585" s="184">
        <f t="shared" ref="AO585" si="4317">+AP585-AP584</f>
        <v>0</v>
      </c>
      <c r="AP585" s="187">
        <v>0</v>
      </c>
      <c r="AQ585" s="186">
        <f t="shared" ref="AQ585" si="4318">+AR585-AR584</f>
        <v>14</v>
      </c>
      <c r="AR585" s="155">
        <v>15688</v>
      </c>
      <c r="AS585" s="184">
        <f t="shared" ref="AS585" si="4319">+AT585-AT584</f>
        <v>23</v>
      </c>
      <c r="AT585" s="155">
        <v>12879</v>
      </c>
      <c r="AU585" s="184">
        <f t="shared" ref="AU585" si="4320">+AV585-AV584</f>
        <v>2</v>
      </c>
      <c r="AV585" s="188">
        <v>789</v>
      </c>
      <c r="AW585" s="238">
        <f t="shared" si="3739"/>
        <v>424</v>
      </c>
      <c r="AX585" s="237">
        <f t="shared" ref="AX585" si="4321">+A585</f>
        <v>44409</v>
      </c>
      <c r="AY585" s="6">
        <v>2</v>
      </c>
      <c r="AZ585" s="238">
        <f t="shared" ref="AZ585" si="4322">+AZ581+AY585</f>
        <v>413</v>
      </c>
      <c r="BA585" s="238">
        <f t="shared" si="3892"/>
        <v>353</v>
      </c>
      <c r="BB585" s="130">
        <v>0</v>
      </c>
      <c r="BC585" s="27">
        <f t="shared" ref="BC585" si="4323">+BC581+BB585</f>
        <v>964</v>
      </c>
      <c r="BD585" s="238">
        <f t="shared" si="3894"/>
        <v>388</v>
      </c>
      <c r="BE585" s="229">
        <f t="shared" ref="BE585" si="4324">+Z585</f>
        <v>44409</v>
      </c>
      <c r="BF585" s="132">
        <f t="shared" ref="BF585" si="4325">+B585</f>
        <v>43</v>
      </c>
      <c r="BG585" s="132">
        <f t="shared" ref="BG585" si="4326">+BI585</f>
        <v>7475</v>
      </c>
      <c r="BH585" s="229">
        <f t="shared" ref="BH585" si="4327">+A585</f>
        <v>44409</v>
      </c>
      <c r="BI585" s="132">
        <f t="shared" ref="BI585" si="4328">+C585</f>
        <v>7475</v>
      </c>
      <c r="BJ585" s="1">
        <f t="shared" ref="BJ585" si="4329">+BE585</f>
        <v>44409</v>
      </c>
      <c r="BK585">
        <f t="shared" si="3453"/>
        <v>44</v>
      </c>
      <c r="BL585">
        <f t="shared" ref="BL585" si="4330">+M585</f>
        <v>16</v>
      </c>
      <c r="BM585">
        <f t="shared" si="3400"/>
        <v>60</v>
      </c>
      <c r="BN585" s="1">
        <f t="shared" si="3401"/>
        <v>44409</v>
      </c>
      <c r="BO585">
        <f t="shared" si="3895"/>
        <v>10692</v>
      </c>
      <c r="BP585">
        <f t="shared" si="3896"/>
        <v>6078</v>
      </c>
      <c r="BQ585" s="179">
        <f t="shared" si="3279"/>
        <v>44409</v>
      </c>
      <c r="BR585">
        <f t="shared" si="3280"/>
        <v>11987</v>
      </c>
      <c r="BS585">
        <f t="shared" si="3281"/>
        <v>11715</v>
      </c>
      <c r="BT585">
        <f t="shared" si="3282"/>
        <v>212</v>
      </c>
      <c r="BU585">
        <v>15</v>
      </c>
      <c r="BV585">
        <f t="shared" si="3976"/>
        <v>3</v>
      </c>
      <c r="BW585">
        <f t="shared" ref="BW585" si="4331">+BW581+BV585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13"/>
        <v>44409</v>
      </c>
      <c r="CL585" s="282">
        <f t="shared" si="4014"/>
        <v>3</v>
      </c>
      <c r="CM585" s="1">
        <f t="shared" si="4015"/>
        <v>44409</v>
      </c>
      <c r="CN585" s="283">
        <f t="shared" si="4016"/>
        <v>0</v>
      </c>
      <c r="CO585" s="179">
        <f t="shared" si="4220"/>
        <v>44409</v>
      </c>
      <c r="CP585">
        <f t="shared" si="4221"/>
        <v>14</v>
      </c>
      <c r="CQ585">
        <f t="shared" si="4222"/>
        <v>2</v>
      </c>
      <c r="CR585">
        <f t="shared" si="4223"/>
        <v>23</v>
      </c>
    </row>
    <row r="586" spans="1:96" ht="18" customHeight="1" x14ac:dyDescent="0.55000000000000004">
      <c r="A586" s="179">
        <v>44410</v>
      </c>
      <c r="B586" s="240">
        <v>29</v>
      </c>
      <c r="C586" s="154">
        <f t="shared" ref="C586" si="4332">+B586+C585</f>
        <v>7504</v>
      </c>
      <c r="D586" s="154">
        <f t="shared" ref="D586" si="4333">+C586-F586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34">+A586</f>
        <v>44410</v>
      </c>
      <c r="AA586" s="230">
        <f t="shared" ref="AA586" si="4335">+AF586+AL586+AR586</f>
        <v>27751</v>
      </c>
      <c r="AB586" s="230">
        <f t="shared" ref="AB586" si="4336">+AH586+AN586+AT586</f>
        <v>24653</v>
      </c>
      <c r="AC586" s="231">
        <f t="shared" ref="AC586" si="4337">+AJ586+AP586+AV586</f>
        <v>1001</v>
      </c>
      <c r="AD586" s="183">
        <f t="shared" ref="AD586" si="4338">+AF586-AF585</f>
        <v>3</v>
      </c>
      <c r="AE586" s="243">
        <f t="shared" ref="AE586" si="4339">+AE585+AD586</f>
        <v>10785</v>
      </c>
      <c r="AF586" s="155">
        <v>11990</v>
      </c>
      <c r="AG586" s="184">
        <f t="shared" ref="AG586" si="4340">+AH586-AH585</f>
        <v>0</v>
      </c>
      <c r="AH586" s="155">
        <v>11715</v>
      </c>
      <c r="AI586" s="184">
        <f t="shared" ref="AI586" si="4341">+AJ586-AJ585</f>
        <v>0</v>
      </c>
      <c r="AJ586" s="185">
        <v>212</v>
      </c>
      <c r="AK586" s="186">
        <f t="shared" ref="AK586" si="4342">+AL586-AL585</f>
        <v>0</v>
      </c>
      <c r="AL586" s="155">
        <v>59</v>
      </c>
      <c r="AM586" s="184">
        <f t="shared" ref="AM586" si="4343">+AN586-AN585</f>
        <v>0</v>
      </c>
      <c r="AN586" s="155">
        <v>54</v>
      </c>
      <c r="AO586" s="184">
        <f t="shared" ref="AO586" si="4344">+AP586-AP585</f>
        <v>0</v>
      </c>
      <c r="AP586" s="187">
        <v>0</v>
      </c>
      <c r="AQ586" s="186">
        <f t="shared" ref="AQ586" si="4345">+AR586-AR585</f>
        <v>14</v>
      </c>
      <c r="AR586" s="155">
        <v>15702</v>
      </c>
      <c r="AS586" s="184">
        <f t="shared" ref="AS586" si="4346">+AT586-AT585</f>
        <v>5</v>
      </c>
      <c r="AT586" s="155">
        <v>12884</v>
      </c>
      <c r="AU586" s="184">
        <f t="shared" ref="AU586" si="4347">+AV586-AV585</f>
        <v>0</v>
      </c>
      <c r="AV586" s="188">
        <v>789</v>
      </c>
      <c r="AW586" s="238">
        <f t="shared" si="3739"/>
        <v>425</v>
      </c>
      <c r="AX586" s="237">
        <f t="shared" ref="AX586" si="4348">+A586</f>
        <v>44410</v>
      </c>
      <c r="AY586" s="6">
        <v>1</v>
      </c>
      <c r="AZ586" s="238">
        <f t="shared" ref="AZ586" si="4349">+AZ582+AY586</f>
        <v>412</v>
      </c>
      <c r="BA586" s="238">
        <f t="shared" si="3892"/>
        <v>354</v>
      </c>
      <c r="BB586" s="130">
        <v>0</v>
      </c>
      <c r="BC586" s="27">
        <f t="shared" ref="BC586" si="4350">+BC582+BB586</f>
        <v>964</v>
      </c>
      <c r="BD586" s="238">
        <f t="shared" si="3894"/>
        <v>389</v>
      </c>
      <c r="BE586" s="229">
        <f t="shared" ref="BE586" si="4351">+Z586</f>
        <v>44410</v>
      </c>
      <c r="BF586" s="132">
        <f t="shared" ref="BF586" si="4352">+B586</f>
        <v>29</v>
      </c>
      <c r="BG586" s="132">
        <f t="shared" ref="BG586" si="4353">+BI586</f>
        <v>7504</v>
      </c>
      <c r="BH586" s="229">
        <f t="shared" ref="BH586" si="4354">+A586</f>
        <v>44410</v>
      </c>
      <c r="BI586" s="132">
        <f t="shared" ref="BI586" si="4355">+C586</f>
        <v>7504</v>
      </c>
      <c r="BJ586" s="1">
        <f t="shared" ref="BJ586" si="4356">+BE586</f>
        <v>44410</v>
      </c>
      <c r="BK586">
        <f t="shared" si="3453"/>
        <v>23</v>
      </c>
      <c r="BL586">
        <f t="shared" ref="BL586" si="4357">+M586</f>
        <v>18</v>
      </c>
      <c r="BM586">
        <f t="shared" si="3400"/>
        <v>41</v>
      </c>
      <c r="BN586" s="1">
        <f t="shared" si="3401"/>
        <v>44410</v>
      </c>
      <c r="BO586">
        <f t="shared" si="3895"/>
        <v>10702</v>
      </c>
      <c r="BP586">
        <f t="shared" si="3896"/>
        <v>6097</v>
      </c>
      <c r="BQ586" s="179">
        <f t="shared" si="3279"/>
        <v>44410</v>
      </c>
      <c r="BR586">
        <f t="shared" si="3280"/>
        <v>11990</v>
      </c>
      <c r="BS586">
        <f t="shared" si="3281"/>
        <v>11715</v>
      </c>
      <c r="BT586">
        <f t="shared" si="3282"/>
        <v>212</v>
      </c>
      <c r="BU586">
        <v>15</v>
      </c>
      <c r="BV586">
        <f t="shared" si="3976"/>
        <v>3</v>
      </c>
      <c r="BW586">
        <f t="shared" ref="BW586" si="4358">+BW582+BV586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13"/>
        <v>44410</v>
      </c>
      <c r="CL586" s="282">
        <f t="shared" si="4014"/>
        <v>3</v>
      </c>
      <c r="CM586" s="1">
        <f t="shared" si="4015"/>
        <v>44410</v>
      </c>
      <c r="CN586" s="283">
        <f t="shared" si="4016"/>
        <v>0</v>
      </c>
      <c r="CO586" s="179">
        <f t="shared" si="4220"/>
        <v>44410</v>
      </c>
      <c r="CP586">
        <f t="shared" si="4221"/>
        <v>14</v>
      </c>
      <c r="CQ586">
        <f t="shared" si="4222"/>
        <v>0</v>
      </c>
      <c r="CR586">
        <f t="shared" si="4223"/>
        <v>5</v>
      </c>
    </row>
    <row r="587" spans="1:96" ht="18" customHeight="1" x14ac:dyDescent="0.55000000000000004">
      <c r="A587" s="179">
        <v>44411</v>
      </c>
      <c r="B587" s="240">
        <v>25</v>
      </c>
      <c r="C587" s="154">
        <f t="shared" ref="C587" si="4359">+B587+C586</f>
        <v>7529</v>
      </c>
      <c r="D587" s="154">
        <f t="shared" ref="D587" si="4360">+C587-F587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61">+A587</f>
        <v>44411</v>
      </c>
      <c r="AA587" s="230">
        <f t="shared" ref="AA587" si="4362">+AF587+AL587+AR587</f>
        <v>27778</v>
      </c>
      <c r="AB587" s="230">
        <f t="shared" ref="AB587" si="4363">+AH587+AN587+AT587</f>
        <v>24702</v>
      </c>
      <c r="AC587" s="231">
        <f t="shared" ref="AC587" si="4364">+AJ587+AP587+AV587</f>
        <v>1003</v>
      </c>
      <c r="AD587" s="183">
        <f t="shared" ref="AD587" si="4365">+AF587-AF586</f>
        <v>4</v>
      </c>
      <c r="AE587" s="243">
        <f t="shared" ref="AE587" si="4366">+AE586+AD587</f>
        <v>10789</v>
      </c>
      <c r="AF587" s="155">
        <v>11994</v>
      </c>
      <c r="AG587" s="184">
        <f t="shared" ref="AG587" si="4367">+AH587-AH586</f>
        <v>4</v>
      </c>
      <c r="AH587" s="155">
        <v>11719</v>
      </c>
      <c r="AI587" s="184">
        <f t="shared" ref="AI587" si="4368">+AJ587-AJ586</f>
        <v>0</v>
      </c>
      <c r="AJ587" s="185">
        <v>212</v>
      </c>
      <c r="AK587" s="186">
        <f t="shared" ref="AK587" si="4369">+AL587-AL586</f>
        <v>4</v>
      </c>
      <c r="AL587" s="155">
        <v>63</v>
      </c>
      <c r="AM587" s="184">
        <f t="shared" ref="AM587" si="4370">+AN587-AN586</f>
        <v>0</v>
      </c>
      <c r="AN587" s="155">
        <v>54</v>
      </c>
      <c r="AO587" s="184">
        <f t="shared" ref="AO587" si="4371">+AP587-AP586</f>
        <v>0</v>
      </c>
      <c r="AP587" s="187">
        <v>0</v>
      </c>
      <c r="AQ587" s="186">
        <f t="shared" ref="AQ587" si="4372">+AR587-AR586</f>
        <v>19</v>
      </c>
      <c r="AR587" s="155">
        <v>15721</v>
      </c>
      <c r="AS587" s="184">
        <f t="shared" ref="AS587" si="4373">+AT587-AT586</f>
        <v>45</v>
      </c>
      <c r="AT587" s="155">
        <v>12929</v>
      </c>
      <c r="AU587" s="184">
        <f t="shared" ref="AU587" si="4374">+AV587-AV586</f>
        <v>2</v>
      </c>
      <c r="AV587" s="188">
        <v>791</v>
      </c>
      <c r="AW587" s="238">
        <f t="shared" si="3739"/>
        <v>426</v>
      </c>
      <c r="AX587" s="237">
        <f t="shared" ref="AX587" si="4375">+A587</f>
        <v>44411</v>
      </c>
      <c r="AY587" s="6">
        <v>0</v>
      </c>
      <c r="AZ587" s="238">
        <f t="shared" ref="AZ587" si="4376">+AZ583+AY587</f>
        <v>410</v>
      </c>
      <c r="BA587" s="238">
        <f t="shared" si="3892"/>
        <v>352</v>
      </c>
      <c r="BB587" s="130">
        <v>0</v>
      </c>
      <c r="BC587" s="27">
        <f t="shared" ref="BC587" si="4377">+BC583+BB587</f>
        <v>964</v>
      </c>
      <c r="BD587" s="238">
        <f t="shared" si="3894"/>
        <v>387</v>
      </c>
      <c r="BE587" s="229">
        <f t="shared" ref="BE587" si="4378">+Z587</f>
        <v>44411</v>
      </c>
      <c r="BF587" s="132">
        <f t="shared" ref="BF587" si="4379">+B587</f>
        <v>25</v>
      </c>
      <c r="BG587" s="132">
        <f t="shared" ref="BG587" si="4380">+BI587</f>
        <v>7529</v>
      </c>
      <c r="BH587" s="229">
        <f t="shared" ref="BH587" si="4381">+A587</f>
        <v>44411</v>
      </c>
      <c r="BI587" s="132">
        <f t="shared" ref="BI587" si="4382">+C587</f>
        <v>7529</v>
      </c>
      <c r="BJ587" s="1">
        <f t="shared" ref="BJ587" si="4383">+BE587</f>
        <v>44411</v>
      </c>
      <c r="BK587">
        <f t="shared" si="3453"/>
        <v>15</v>
      </c>
      <c r="BL587">
        <f t="shared" ref="BL587" si="4384">+M587</f>
        <v>12</v>
      </c>
      <c r="BM587">
        <f t="shared" si="3400"/>
        <v>27</v>
      </c>
      <c r="BN587" s="1">
        <f t="shared" si="3401"/>
        <v>44411</v>
      </c>
      <c r="BO587">
        <f t="shared" si="3895"/>
        <v>10647</v>
      </c>
      <c r="BP587">
        <f t="shared" si="3896"/>
        <v>6044</v>
      </c>
      <c r="BQ587" s="179">
        <f t="shared" si="3279"/>
        <v>44411</v>
      </c>
      <c r="BR587">
        <f t="shared" si="3280"/>
        <v>11994</v>
      </c>
      <c r="BS587">
        <f t="shared" si="3281"/>
        <v>11719</v>
      </c>
      <c r="BT587">
        <f t="shared" si="3282"/>
        <v>212</v>
      </c>
      <c r="BU587">
        <v>15</v>
      </c>
      <c r="BV587">
        <f t="shared" si="3976"/>
        <v>4</v>
      </c>
      <c r="BW587">
        <f t="shared" ref="BW587" si="4385">+BW583+BV587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13"/>
        <v>44411</v>
      </c>
      <c r="CL587" s="282">
        <f t="shared" si="4014"/>
        <v>4</v>
      </c>
      <c r="CM587" s="1">
        <f t="shared" si="4015"/>
        <v>44411</v>
      </c>
      <c r="CN587" s="283">
        <f t="shared" si="4016"/>
        <v>0</v>
      </c>
      <c r="CO587" s="179">
        <f t="shared" si="4220"/>
        <v>44411</v>
      </c>
      <c r="CP587">
        <f t="shared" si="4221"/>
        <v>19</v>
      </c>
      <c r="CQ587">
        <f t="shared" si="4222"/>
        <v>2</v>
      </c>
      <c r="CR587">
        <f t="shared" si="4223"/>
        <v>45</v>
      </c>
    </row>
    <row r="588" spans="1:96" ht="18" customHeight="1" x14ac:dyDescent="0.55000000000000004">
      <c r="A588" s="179">
        <v>44412</v>
      </c>
      <c r="B588" s="240">
        <v>23</v>
      </c>
      <c r="C588" s="154">
        <f t="shared" ref="C588" si="4386">+B588+C587</f>
        <v>7552</v>
      </c>
      <c r="D588" s="154">
        <f t="shared" ref="D588" si="4387">+C588-F588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88">+A588</f>
        <v>44412</v>
      </c>
      <c r="AA588" s="230">
        <f t="shared" ref="AA588" si="4389">+AF588+AL588+AR588</f>
        <v>27801</v>
      </c>
      <c r="AB588" s="230">
        <f t="shared" ref="AB588" si="4390">+AH588+AN588+AT588</f>
        <v>24732</v>
      </c>
      <c r="AC588" s="231">
        <f t="shared" ref="AC588" si="4391">+AJ588+AP588+AV588</f>
        <v>1003</v>
      </c>
      <c r="AD588" s="183">
        <f t="shared" ref="AD588" si="4392">+AF588-AF587</f>
        <v>2</v>
      </c>
      <c r="AE588" s="243">
        <f t="shared" ref="AE588" si="4393">+AE587+AD588</f>
        <v>10791</v>
      </c>
      <c r="AF588" s="155">
        <v>11996</v>
      </c>
      <c r="AG588" s="184">
        <f t="shared" ref="AG588" si="4394">+AH588-AH587</f>
        <v>2</v>
      </c>
      <c r="AH588" s="155">
        <v>11721</v>
      </c>
      <c r="AI588" s="184">
        <f t="shared" ref="AI588" si="4395">+AJ588-AJ587</f>
        <v>0</v>
      </c>
      <c r="AJ588" s="185">
        <v>212</v>
      </c>
      <c r="AK588" s="186">
        <f t="shared" ref="AK588" si="4396">+AL588-AL587</f>
        <v>0</v>
      </c>
      <c r="AL588" s="155">
        <v>63</v>
      </c>
      <c r="AM588" s="184">
        <f t="shared" ref="AM588" si="4397">+AN588-AN587</f>
        <v>0</v>
      </c>
      <c r="AN588" s="155">
        <v>54</v>
      </c>
      <c r="AO588" s="184">
        <f t="shared" ref="AO588" si="4398">+AP588-AP587</f>
        <v>0</v>
      </c>
      <c r="AP588" s="187">
        <v>0</v>
      </c>
      <c r="AQ588" s="186">
        <f t="shared" ref="AQ588" si="4399">+AR588-AR587</f>
        <v>21</v>
      </c>
      <c r="AR588" s="155">
        <v>15742</v>
      </c>
      <c r="AS588" s="184">
        <f t="shared" ref="AS588" si="4400">+AT588-AT587</f>
        <v>28</v>
      </c>
      <c r="AT588" s="155">
        <v>12957</v>
      </c>
      <c r="AU588" s="184">
        <f t="shared" ref="AU588" si="4401">+AV588-AV587</f>
        <v>0</v>
      </c>
      <c r="AV588" s="188">
        <v>791</v>
      </c>
      <c r="AW588" s="238">
        <f t="shared" si="3739"/>
        <v>427</v>
      </c>
      <c r="AX588" s="237">
        <f t="shared" ref="AX588" si="4402">+A588</f>
        <v>44412</v>
      </c>
      <c r="AY588" s="6">
        <v>3</v>
      </c>
      <c r="AZ588" s="238">
        <f t="shared" ref="AZ588" si="4403">+AZ584+AY588</f>
        <v>413</v>
      </c>
      <c r="BA588" s="238">
        <f t="shared" si="3892"/>
        <v>353</v>
      </c>
      <c r="BB588" s="130">
        <v>0</v>
      </c>
      <c r="BC588" s="27">
        <f t="shared" ref="BC588" si="4404">+BC584+BB588</f>
        <v>964</v>
      </c>
      <c r="BD588" s="238">
        <f t="shared" si="3894"/>
        <v>388</v>
      </c>
      <c r="BE588" s="229">
        <f t="shared" ref="BE588" si="4405">+Z588</f>
        <v>44412</v>
      </c>
      <c r="BF588" s="132">
        <f t="shared" ref="BF588" si="4406">+B588</f>
        <v>23</v>
      </c>
      <c r="BG588" s="132">
        <f t="shared" ref="BG588" si="4407">+BI588</f>
        <v>7552</v>
      </c>
      <c r="BH588" s="229">
        <f t="shared" ref="BH588" si="4408">+A588</f>
        <v>44412</v>
      </c>
      <c r="BI588" s="132">
        <f t="shared" ref="BI588" si="4409">+C588</f>
        <v>7552</v>
      </c>
      <c r="BJ588" s="1">
        <f t="shared" ref="BJ588" si="4410">+BE588</f>
        <v>44412</v>
      </c>
      <c r="BK588">
        <f t="shared" si="3453"/>
        <v>32</v>
      </c>
      <c r="BL588">
        <f t="shared" ref="BL588" si="4411">+M588</f>
        <v>22</v>
      </c>
      <c r="BM588">
        <f t="shared" si="3400"/>
        <v>54</v>
      </c>
      <c r="BN588" s="1">
        <f t="shared" si="3401"/>
        <v>44412</v>
      </c>
      <c r="BO588">
        <f t="shared" si="3895"/>
        <v>10707</v>
      </c>
      <c r="BP588">
        <f t="shared" si="3896"/>
        <v>6080</v>
      </c>
      <c r="BQ588" s="179">
        <f t="shared" si="3279"/>
        <v>44412</v>
      </c>
      <c r="BR588">
        <f t="shared" si="3280"/>
        <v>11996</v>
      </c>
      <c r="BS588">
        <f t="shared" si="3281"/>
        <v>11721</v>
      </c>
      <c r="BT588">
        <f t="shared" si="3282"/>
        <v>212</v>
      </c>
      <c r="BU588">
        <v>15</v>
      </c>
      <c r="BV588">
        <f t="shared" si="3976"/>
        <v>2</v>
      </c>
      <c r="BW588">
        <f t="shared" ref="BW588" si="4412">+BW584+BV588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13"/>
        <v>44412</v>
      </c>
      <c r="CL588" s="282">
        <f t="shared" si="4014"/>
        <v>2</v>
      </c>
      <c r="CM588" s="1">
        <f t="shared" si="4015"/>
        <v>44412</v>
      </c>
      <c r="CN588" s="283">
        <f t="shared" si="4016"/>
        <v>0</v>
      </c>
      <c r="CO588" s="179">
        <f t="shared" si="4220"/>
        <v>44412</v>
      </c>
      <c r="CP588">
        <f t="shared" si="4221"/>
        <v>21</v>
      </c>
      <c r="CQ588">
        <f t="shared" si="4222"/>
        <v>0</v>
      </c>
      <c r="CR588">
        <f t="shared" si="4223"/>
        <v>28</v>
      </c>
    </row>
    <row r="589" spans="1:96" ht="18" customHeight="1" x14ac:dyDescent="0.55000000000000004">
      <c r="A589" s="179">
        <v>44413</v>
      </c>
      <c r="B589" s="240">
        <v>44</v>
      </c>
      <c r="C589" s="154">
        <f t="shared" ref="C589" si="4413">+B589+C588</f>
        <v>7596</v>
      </c>
      <c r="D589" s="154">
        <f t="shared" ref="D589" si="4414">+C589-F589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415">+A589</f>
        <v>44413</v>
      </c>
      <c r="AA589" s="230">
        <f t="shared" ref="AA589" si="4416">+AF589+AL589+AR589</f>
        <v>27818</v>
      </c>
      <c r="AB589" s="230">
        <f t="shared" ref="AB589" si="4417">+AH589+AN589+AT589</f>
        <v>24778</v>
      </c>
      <c r="AC589" s="231">
        <f t="shared" ref="AC589" si="4418">+AJ589+AP589+AV589</f>
        <v>1003</v>
      </c>
      <c r="AD589" s="183">
        <f t="shared" ref="AD589" si="4419">+AF589-AF588</f>
        <v>6</v>
      </c>
      <c r="AE589" s="243">
        <f t="shared" ref="AE589" si="4420">+AE588+AD589</f>
        <v>10797</v>
      </c>
      <c r="AF589" s="155">
        <v>12002</v>
      </c>
      <c r="AG589" s="184">
        <f t="shared" ref="AG589" si="4421">+AH589-AH588</f>
        <v>0</v>
      </c>
      <c r="AH589" s="155">
        <v>11721</v>
      </c>
      <c r="AI589" s="184">
        <f t="shared" ref="AI589" si="4422">+AJ589-AJ588</f>
        <v>0</v>
      </c>
      <c r="AJ589" s="185">
        <v>212</v>
      </c>
      <c r="AK589" s="186">
        <f t="shared" ref="AK589" si="4423">+AL589-AL588</f>
        <v>0</v>
      </c>
      <c r="AL589" s="155">
        <v>63</v>
      </c>
      <c r="AM589" s="184">
        <f t="shared" ref="AM589" si="4424">+AN589-AN588</f>
        <v>2</v>
      </c>
      <c r="AN589" s="155">
        <v>56</v>
      </c>
      <c r="AO589" s="184">
        <f t="shared" ref="AO589" si="4425">+AP589-AP588</f>
        <v>0</v>
      </c>
      <c r="AP589" s="187">
        <v>0</v>
      </c>
      <c r="AQ589" s="186">
        <f t="shared" ref="AQ589" si="4426">+AR589-AR588</f>
        <v>11</v>
      </c>
      <c r="AR589" s="155">
        <v>15753</v>
      </c>
      <c r="AS589" s="184">
        <f t="shared" ref="AS589" si="4427">+AT589-AT588</f>
        <v>44</v>
      </c>
      <c r="AT589" s="155">
        <v>13001</v>
      </c>
      <c r="AU589" s="184">
        <f t="shared" ref="AU589" si="4428">+AV589-AV588</f>
        <v>0</v>
      </c>
      <c r="AV589" s="188">
        <v>791</v>
      </c>
      <c r="AW589" s="238">
        <f t="shared" si="3739"/>
        <v>428</v>
      </c>
      <c r="AX589" s="237">
        <f t="shared" ref="AX589" si="4429">+A589</f>
        <v>44413</v>
      </c>
      <c r="AY589" s="6">
        <v>0</v>
      </c>
      <c r="AZ589" s="238">
        <f t="shared" ref="AZ589" si="4430">+AZ585+AY589</f>
        <v>413</v>
      </c>
      <c r="BA589" s="238">
        <f t="shared" si="3892"/>
        <v>354</v>
      </c>
      <c r="BB589" s="130">
        <v>0</v>
      </c>
      <c r="BC589" s="27">
        <f t="shared" ref="BC589" si="4431">+BC585+BB589</f>
        <v>964</v>
      </c>
      <c r="BD589" s="238">
        <f t="shared" si="3894"/>
        <v>389</v>
      </c>
      <c r="BE589" s="229">
        <f t="shared" ref="BE589" si="4432">+Z589</f>
        <v>44413</v>
      </c>
      <c r="BF589" s="132">
        <f t="shared" ref="BF589" si="4433">+B589</f>
        <v>44</v>
      </c>
      <c r="BG589" s="132">
        <f t="shared" ref="BG589" si="4434">+BI589</f>
        <v>7596</v>
      </c>
      <c r="BH589" s="229">
        <f t="shared" ref="BH589" si="4435">+A589</f>
        <v>44413</v>
      </c>
      <c r="BI589" s="132">
        <f t="shared" ref="BI589" si="4436">+C589</f>
        <v>7596</v>
      </c>
      <c r="BJ589" s="1">
        <f t="shared" ref="BJ589" si="4437">+BE589</f>
        <v>44413</v>
      </c>
      <c r="BK589">
        <f t="shared" si="3453"/>
        <v>21</v>
      </c>
      <c r="BL589">
        <f t="shared" ref="BL589" si="4438">+M589</f>
        <v>37</v>
      </c>
      <c r="BM589">
        <f t="shared" si="3400"/>
        <v>58</v>
      </c>
      <c r="BN589" s="1">
        <f t="shared" si="3401"/>
        <v>44413</v>
      </c>
      <c r="BO589">
        <f t="shared" si="3895"/>
        <v>10750</v>
      </c>
      <c r="BP589">
        <f t="shared" si="3896"/>
        <v>6115</v>
      </c>
      <c r="BQ589" s="179">
        <f t="shared" si="3279"/>
        <v>44413</v>
      </c>
      <c r="BR589">
        <f t="shared" si="3280"/>
        <v>12002</v>
      </c>
      <c r="BS589">
        <f t="shared" si="3281"/>
        <v>11721</v>
      </c>
      <c r="BT589">
        <f t="shared" si="3282"/>
        <v>212</v>
      </c>
      <c r="BU589">
        <v>15</v>
      </c>
      <c r="BV589">
        <f t="shared" si="3976"/>
        <v>6</v>
      </c>
      <c r="BW589">
        <f t="shared" ref="BW589" si="4439">+BW585+BV589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13"/>
        <v>44413</v>
      </c>
      <c r="CL589" s="282">
        <f t="shared" si="4014"/>
        <v>6</v>
      </c>
      <c r="CM589" s="1">
        <f t="shared" si="4015"/>
        <v>44413</v>
      </c>
      <c r="CN589" s="283">
        <f t="shared" si="4016"/>
        <v>0</v>
      </c>
      <c r="CO589" s="179">
        <f t="shared" si="4220"/>
        <v>44413</v>
      </c>
      <c r="CP589">
        <f t="shared" si="4221"/>
        <v>11</v>
      </c>
      <c r="CQ589">
        <f t="shared" si="4222"/>
        <v>0</v>
      </c>
      <c r="CR589">
        <f t="shared" si="4223"/>
        <v>44</v>
      </c>
    </row>
    <row r="590" spans="1:96" ht="18" customHeight="1" x14ac:dyDescent="0.55000000000000004">
      <c r="A590" s="179">
        <v>44414</v>
      </c>
      <c r="B590" s="240">
        <v>32</v>
      </c>
      <c r="C590" s="154">
        <f t="shared" ref="C590" si="4440">+B590+C589</f>
        <v>7628</v>
      </c>
      <c r="D590" s="154">
        <f t="shared" ref="D590" si="4441">+C590-F590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42">+A590</f>
        <v>44414</v>
      </c>
      <c r="AA590" s="230">
        <f t="shared" ref="AA590" si="4443">+AF590+AL590+AR590</f>
        <v>27832</v>
      </c>
      <c r="AB590" s="230">
        <f t="shared" ref="AB590" si="4444">+AH590+AN590+AT590</f>
        <v>24799</v>
      </c>
      <c r="AC590" s="231">
        <f t="shared" ref="AC590" si="4445">+AJ590+AP590+AV590</f>
        <v>1006</v>
      </c>
      <c r="AD590" s="183">
        <f t="shared" ref="AD590" si="4446">+AF590-AF589</f>
        <v>2</v>
      </c>
      <c r="AE590" s="243">
        <f t="shared" ref="AE590" si="4447">+AE589+AD590</f>
        <v>10799</v>
      </c>
      <c r="AF590" s="155">
        <v>12004</v>
      </c>
      <c r="AG590" s="184">
        <f t="shared" ref="AG590" si="4448">+AH590-AH589</f>
        <v>3</v>
      </c>
      <c r="AH590" s="155">
        <v>11724</v>
      </c>
      <c r="AI590" s="184">
        <f t="shared" ref="AI590" si="4449">+AJ590-AJ589</f>
        <v>0</v>
      </c>
      <c r="AJ590" s="185">
        <v>212</v>
      </c>
      <c r="AK590" s="186">
        <f t="shared" ref="AK590" si="4450">+AL590-AL589</f>
        <v>0</v>
      </c>
      <c r="AL590" s="155">
        <v>63</v>
      </c>
      <c r="AM590" s="184">
        <f t="shared" ref="AM590" si="4451">+AN590-AN589</f>
        <v>1</v>
      </c>
      <c r="AN590" s="155">
        <v>57</v>
      </c>
      <c r="AO590" s="184">
        <f t="shared" ref="AO590" si="4452">+AP590-AP589</f>
        <v>0</v>
      </c>
      <c r="AP590" s="187">
        <v>0</v>
      </c>
      <c r="AQ590" s="186">
        <f t="shared" ref="AQ590" si="4453">+AR590-AR589</f>
        <v>12</v>
      </c>
      <c r="AR590" s="155">
        <v>15765</v>
      </c>
      <c r="AS590" s="184">
        <f t="shared" ref="AS590:AS591" si="4454">+AT590-AT589</f>
        <v>17</v>
      </c>
      <c r="AT590" s="155">
        <v>13018</v>
      </c>
      <c r="AU590" s="184">
        <f t="shared" ref="AU590" si="4455">+AV590-AV589</f>
        <v>3</v>
      </c>
      <c r="AV590" s="188">
        <v>794</v>
      </c>
      <c r="AW590" s="238">
        <f t="shared" si="3739"/>
        <v>429</v>
      </c>
      <c r="AX590" s="237">
        <f t="shared" ref="AX590" si="4456">+A590</f>
        <v>44414</v>
      </c>
      <c r="AY590" s="6">
        <v>0</v>
      </c>
      <c r="AZ590" s="238">
        <f t="shared" ref="AZ590" si="4457">+AZ586+AY590</f>
        <v>412</v>
      </c>
      <c r="BA590" s="238">
        <f t="shared" si="3892"/>
        <v>355</v>
      </c>
      <c r="BB590" s="130">
        <v>0</v>
      </c>
      <c r="BC590" s="27">
        <f t="shared" ref="BC590" si="4458">+BC586+BB590</f>
        <v>964</v>
      </c>
      <c r="BD590" s="238">
        <f t="shared" si="3894"/>
        <v>390</v>
      </c>
      <c r="BE590" s="229">
        <f t="shared" ref="BE590" si="4459">+Z590</f>
        <v>44414</v>
      </c>
      <c r="BF590" s="132">
        <f t="shared" ref="BF590" si="4460">+B590</f>
        <v>32</v>
      </c>
      <c r="BG590" s="132">
        <f t="shared" ref="BG590" si="4461">+BI590</f>
        <v>7628</v>
      </c>
      <c r="BH590" s="229">
        <f t="shared" ref="BH590" si="4462">+A590</f>
        <v>44414</v>
      </c>
      <c r="BI590" s="132">
        <f t="shared" ref="BI590" si="4463">+C590</f>
        <v>7628</v>
      </c>
      <c r="BJ590" s="1">
        <f t="shared" ref="BJ590" si="4464">+BE590</f>
        <v>44414</v>
      </c>
      <c r="BK590">
        <f t="shared" si="3453"/>
        <v>20</v>
      </c>
      <c r="BL590">
        <f t="shared" ref="BL590" si="4465">+M590</f>
        <v>12</v>
      </c>
      <c r="BM590">
        <f t="shared" si="3400"/>
        <v>32</v>
      </c>
      <c r="BN590" s="1">
        <f t="shared" si="3401"/>
        <v>44414</v>
      </c>
      <c r="BO590">
        <f t="shared" si="3895"/>
        <v>10734</v>
      </c>
      <c r="BP590">
        <f t="shared" si="3896"/>
        <v>6109</v>
      </c>
      <c r="BQ590" s="179">
        <f t="shared" si="3279"/>
        <v>44414</v>
      </c>
      <c r="BR590">
        <f t="shared" si="3280"/>
        <v>12004</v>
      </c>
      <c r="BS590">
        <f t="shared" si="3281"/>
        <v>11724</v>
      </c>
      <c r="BT590">
        <f t="shared" si="3282"/>
        <v>212</v>
      </c>
      <c r="BU590">
        <v>15</v>
      </c>
      <c r="BV590">
        <f t="shared" si="3976"/>
        <v>2</v>
      </c>
      <c r="BW590">
        <f t="shared" ref="BW590" si="4466">+BW586+BV590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13"/>
        <v>44414</v>
      </c>
      <c r="CL590" s="282">
        <f t="shared" si="4014"/>
        <v>2</v>
      </c>
      <c r="CM590" s="1">
        <f t="shared" si="4015"/>
        <v>44414</v>
      </c>
      <c r="CN590" s="283">
        <f t="shared" si="4016"/>
        <v>0</v>
      </c>
      <c r="CO590" s="179">
        <f t="shared" si="4220"/>
        <v>44414</v>
      </c>
      <c r="CP590">
        <f t="shared" si="4221"/>
        <v>12</v>
      </c>
      <c r="CQ590">
        <f t="shared" si="4222"/>
        <v>3</v>
      </c>
      <c r="CR590">
        <f t="shared" si="4223"/>
        <v>17</v>
      </c>
    </row>
    <row r="591" spans="1:96" ht="18" customHeight="1" x14ac:dyDescent="0.55000000000000004">
      <c r="A591" s="179">
        <v>44415</v>
      </c>
      <c r="B591" s="240">
        <v>15</v>
      </c>
      <c r="C591" s="154">
        <f t="shared" ref="C591" si="4467">+B591+C590</f>
        <v>7643</v>
      </c>
      <c r="D591" s="154">
        <f t="shared" ref="D591" si="4468">+C591-F591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69">+A591</f>
        <v>44415</v>
      </c>
      <c r="AA591" s="230">
        <f t="shared" ref="AA591" si="4470">+AF591+AL591+AR591</f>
        <v>27849</v>
      </c>
      <c r="AB591" s="230">
        <f t="shared" ref="AB591" si="4471">+AH591+AN591+AT591</f>
        <v>24835</v>
      </c>
      <c r="AC591" s="231">
        <f t="shared" ref="AC591" si="4472">+AJ591+AP591+AV591</f>
        <v>1018</v>
      </c>
      <c r="AD591" s="183">
        <f t="shared" ref="AD591" si="4473">+AF591-AF590</f>
        <v>7</v>
      </c>
      <c r="AE591" s="243">
        <f t="shared" ref="AE591" si="4474">+AE590+AD591</f>
        <v>10806</v>
      </c>
      <c r="AF591" s="155">
        <v>12011</v>
      </c>
      <c r="AG591" s="184">
        <f t="shared" ref="AG591" si="4475">+AH591-AH590</f>
        <v>1</v>
      </c>
      <c r="AH591" s="155">
        <v>11725</v>
      </c>
      <c r="AI591" s="184">
        <f t="shared" ref="AI591" si="4476">+AJ591-AJ590</f>
        <v>0</v>
      </c>
      <c r="AJ591" s="185">
        <v>212</v>
      </c>
      <c r="AK591" s="186">
        <f t="shared" ref="AK591" si="4477">+AL591-AL590</f>
        <v>0</v>
      </c>
      <c r="AL591" s="155">
        <v>63</v>
      </c>
      <c r="AM591" s="184">
        <f t="shared" ref="AM591" si="4478">+AN591-AN590</f>
        <v>0</v>
      </c>
      <c r="AN591" s="155">
        <v>57</v>
      </c>
      <c r="AO591" s="184">
        <f t="shared" ref="AO591" si="4479">+AP591-AP590</f>
        <v>0</v>
      </c>
      <c r="AP591" s="187">
        <v>0</v>
      </c>
      <c r="AQ591" s="186">
        <f t="shared" ref="AQ591" si="4480">+AR591-AR590</f>
        <v>10</v>
      </c>
      <c r="AR591" s="155">
        <v>15775</v>
      </c>
      <c r="AS591" s="184">
        <f t="shared" si="4454"/>
        <v>35</v>
      </c>
      <c r="AT591" s="155">
        <v>13053</v>
      </c>
      <c r="AU591" s="184">
        <f t="shared" ref="AU591" si="4481">+AV591-AV590</f>
        <v>12</v>
      </c>
      <c r="AV591" s="188">
        <v>806</v>
      </c>
      <c r="AW591" s="238">
        <f t="shared" si="3739"/>
        <v>430</v>
      </c>
      <c r="AX591" s="237">
        <f t="shared" ref="AX591" si="4482">+A591</f>
        <v>44415</v>
      </c>
      <c r="AY591" s="6">
        <v>0</v>
      </c>
      <c r="AZ591" s="238">
        <f t="shared" ref="AZ591" si="4483">+AZ587+AY591</f>
        <v>410</v>
      </c>
      <c r="BA591" s="238">
        <f t="shared" si="3892"/>
        <v>353</v>
      </c>
      <c r="BB591" s="130">
        <v>0</v>
      </c>
      <c r="BC591" s="27">
        <f t="shared" ref="BC591" si="4484">+BC587+BB591</f>
        <v>964</v>
      </c>
      <c r="BD591" s="238">
        <f t="shared" si="3894"/>
        <v>388</v>
      </c>
      <c r="BE591" s="229">
        <f t="shared" ref="BE591" si="4485">+Z591</f>
        <v>44415</v>
      </c>
      <c r="BF591" s="132">
        <f t="shared" ref="BF591" si="4486">+B591</f>
        <v>15</v>
      </c>
      <c r="BG591" s="132">
        <f t="shared" ref="BG591" si="4487">+BI591</f>
        <v>7643</v>
      </c>
      <c r="BH591" s="229">
        <f t="shared" ref="BH591" si="4488">+A591</f>
        <v>44415</v>
      </c>
      <c r="BI591" s="132">
        <f t="shared" ref="BI591" si="4489">+C591</f>
        <v>7643</v>
      </c>
      <c r="BJ591" s="1">
        <f t="shared" ref="BJ591" si="4490">+BE591</f>
        <v>44415</v>
      </c>
      <c r="BK591">
        <f t="shared" si="3453"/>
        <v>5</v>
      </c>
      <c r="BL591">
        <f t="shared" ref="BL591" si="4491">+M591</f>
        <v>25</v>
      </c>
      <c r="BM591">
        <f t="shared" si="3400"/>
        <v>30</v>
      </c>
      <c r="BN591" s="1">
        <f t="shared" si="3401"/>
        <v>44415</v>
      </c>
      <c r="BO591">
        <f t="shared" si="3895"/>
        <v>10677</v>
      </c>
      <c r="BP591">
        <f t="shared" si="3896"/>
        <v>6069</v>
      </c>
      <c r="BQ591" s="179">
        <f t="shared" si="3279"/>
        <v>44415</v>
      </c>
      <c r="BR591">
        <f t="shared" si="3280"/>
        <v>12011</v>
      </c>
      <c r="BS591">
        <f t="shared" si="3281"/>
        <v>11725</v>
      </c>
      <c r="BT591">
        <f t="shared" si="3282"/>
        <v>212</v>
      </c>
      <c r="BU591">
        <v>15</v>
      </c>
      <c r="BV591">
        <f t="shared" si="3976"/>
        <v>7</v>
      </c>
      <c r="BW591">
        <f t="shared" ref="BW591" si="4492">+BW587+BV591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13"/>
        <v>44415</v>
      </c>
      <c r="CL591" s="282">
        <f t="shared" si="4014"/>
        <v>7</v>
      </c>
      <c r="CM591" s="1">
        <f t="shared" si="4015"/>
        <v>44415</v>
      </c>
      <c r="CN591" s="283">
        <f t="shared" si="4016"/>
        <v>0</v>
      </c>
      <c r="CO591" s="179">
        <f t="shared" si="4220"/>
        <v>44415</v>
      </c>
      <c r="CP591">
        <f t="shared" si="4221"/>
        <v>10</v>
      </c>
      <c r="CQ591">
        <f t="shared" si="4222"/>
        <v>12</v>
      </c>
      <c r="CR591">
        <f t="shared" si="4223"/>
        <v>35</v>
      </c>
    </row>
    <row r="592" spans="1:96" ht="18" customHeight="1" x14ac:dyDescent="0.55000000000000004">
      <c r="A592" s="179">
        <v>44416</v>
      </c>
      <c r="B592" s="240">
        <v>31</v>
      </c>
      <c r="C592" s="154">
        <f t="shared" ref="C592" si="4493">+B592+C591</f>
        <v>7674</v>
      </c>
      <c r="D592" s="154">
        <f t="shared" ref="D592" si="4494">+C592-F592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95">+A592</f>
        <v>44416</v>
      </c>
      <c r="AA592" s="230">
        <f t="shared" ref="AA592" si="4496">+AF592+AL592+AR592</f>
        <v>27858</v>
      </c>
      <c r="AB592" s="230">
        <f t="shared" ref="AB592" si="4497">+AH592+AN592+AT592</f>
        <v>24848</v>
      </c>
      <c r="AC592" s="231">
        <f t="shared" ref="AC592" si="4498">+AJ592+AP592+AV592</f>
        <v>1021</v>
      </c>
      <c r="AD592" s="183">
        <f t="shared" ref="AD592" si="4499">+AF592-AF591</f>
        <v>2</v>
      </c>
      <c r="AE592" s="243">
        <f t="shared" ref="AE592" si="4500">+AE591+AD592</f>
        <v>10808</v>
      </c>
      <c r="AF592" s="155">
        <v>12013</v>
      </c>
      <c r="AG592" s="184">
        <f t="shared" ref="AG592" si="4501">+AH592-AH591</f>
        <v>0</v>
      </c>
      <c r="AH592" s="155">
        <v>11725</v>
      </c>
      <c r="AI592" s="184">
        <f t="shared" ref="AI592" si="4502">+AJ592-AJ591</f>
        <v>0</v>
      </c>
      <c r="AJ592" s="185">
        <v>212</v>
      </c>
      <c r="AK592" s="186">
        <f t="shared" ref="AK592" si="4503">+AL592-AL591</f>
        <v>0</v>
      </c>
      <c r="AL592" s="155">
        <v>63</v>
      </c>
      <c r="AM592" s="184">
        <f t="shared" ref="AM592" si="4504">+AN592-AN591</f>
        <v>0</v>
      </c>
      <c r="AN592" s="155">
        <v>57</v>
      </c>
      <c r="AO592" s="184">
        <f t="shared" ref="AO592" si="4505">+AP592-AP591</f>
        <v>0</v>
      </c>
      <c r="AP592" s="187">
        <v>0</v>
      </c>
      <c r="AQ592" s="186">
        <f t="shared" ref="AQ592" si="4506">+AR592-AR591</f>
        <v>7</v>
      </c>
      <c r="AR592" s="155">
        <v>15782</v>
      </c>
      <c r="AS592" s="184">
        <f t="shared" ref="AS592" si="4507">+AT592-AT591</f>
        <v>13</v>
      </c>
      <c r="AT592" s="155">
        <v>13066</v>
      </c>
      <c r="AU592" s="184">
        <f t="shared" ref="AU592" si="4508">+AV592-AV591</f>
        <v>3</v>
      </c>
      <c r="AV592" s="188">
        <v>809</v>
      </c>
      <c r="AW592" s="238">
        <f t="shared" si="3739"/>
        <v>431</v>
      </c>
      <c r="AX592" s="237">
        <f t="shared" ref="AX592" si="4509">+A592</f>
        <v>44416</v>
      </c>
      <c r="AY592" s="6">
        <v>0</v>
      </c>
      <c r="AZ592" s="238">
        <f t="shared" ref="AZ592" si="4510">+AZ588+AY592</f>
        <v>413</v>
      </c>
      <c r="BA592" s="238">
        <f t="shared" si="3892"/>
        <v>354</v>
      </c>
      <c r="BB592" s="130">
        <v>0</v>
      </c>
      <c r="BC592" s="27">
        <f t="shared" ref="BC592" si="4511">+BC588+BB592</f>
        <v>964</v>
      </c>
      <c r="BD592" s="238">
        <f t="shared" si="3894"/>
        <v>389</v>
      </c>
      <c r="BE592" s="229">
        <f t="shared" ref="BE592" si="4512">+Z592</f>
        <v>44416</v>
      </c>
      <c r="BF592" s="132">
        <f t="shared" ref="BF592" si="4513">+B592</f>
        <v>31</v>
      </c>
      <c r="BG592" s="132">
        <f t="shared" ref="BG592" si="4514">+BI592</f>
        <v>7674</v>
      </c>
      <c r="BH592" s="229">
        <f t="shared" ref="BH592" si="4515">+A592</f>
        <v>44416</v>
      </c>
      <c r="BI592" s="132">
        <f t="shared" ref="BI592" si="4516">+C592</f>
        <v>7674</v>
      </c>
      <c r="BJ592" s="1">
        <f t="shared" ref="BJ592" si="4517">+BE592</f>
        <v>44416</v>
      </c>
      <c r="BK592">
        <f t="shared" si="3453"/>
        <v>8</v>
      </c>
      <c r="BL592">
        <f t="shared" ref="BL592" si="4518">+M592</f>
        <v>31</v>
      </c>
      <c r="BM592">
        <f t="shared" si="3400"/>
        <v>39</v>
      </c>
      <c r="BN592" s="1">
        <f t="shared" si="3401"/>
        <v>44416</v>
      </c>
      <c r="BO592">
        <f t="shared" si="3895"/>
        <v>10746</v>
      </c>
      <c r="BP592">
        <f t="shared" si="3896"/>
        <v>6111</v>
      </c>
      <c r="BQ592" s="179">
        <f t="shared" si="3279"/>
        <v>44416</v>
      </c>
      <c r="BR592">
        <f t="shared" si="3280"/>
        <v>12013</v>
      </c>
      <c r="BS592">
        <f t="shared" si="3281"/>
        <v>11725</v>
      </c>
      <c r="BT592">
        <f t="shared" si="3282"/>
        <v>212</v>
      </c>
      <c r="BU592">
        <v>15</v>
      </c>
      <c r="BV592">
        <f t="shared" si="3976"/>
        <v>2</v>
      </c>
      <c r="BW592">
        <f t="shared" ref="BW592" si="451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13"/>
        <v>44416</v>
      </c>
      <c r="CL592" s="282">
        <f t="shared" si="4014"/>
        <v>2</v>
      </c>
      <c r="CM592" s="1">
        <f t="shared" si="4015"/>
        <v>44416</v>
      </c>
      <c r="CN592" s="283">
        <f t="shared" si="4016"/>
        <v>0</v>
      </c>
      <c r="CO592" s="179">
        <f t="shared" si="4220"/>
        <v>44416</v>
      </c>
      <c r="CP592">
        <f t="shared" si="4221"/>
        <v>7</v>
      </c>
      <c r="CQ592">
        <f t="shared" si="4222"/>
        <v>3</v>
      </c>
      <c r="CR592">
        <f t="shared" si="4223"/>
        <v>13</v>
      </c>
    </row>
    <row r="593" spans="1:96" ht="18" customHeight="1" x14ac:dyDescent="0.55000000000000004">
      <c r="A593" s="179">
        <v>44417</v>
      </c>
      <c r="B593" s="240">
        <v>35</v>
      </c>
      <c r="C593" s="154">
        <f t="shared" ref="C593" si="4520">+B593+C592</f>
        <v>7709</v>
      </c>
      <c r="D593" s="154">
        <f t="shared" ref="D593" si="452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522">+A593</f>
        <v>44417</v>
      </c>
      <c r="AA593" s="230">
        <f t="shared" ref="AA593" si="4523">+AF593+AL593+AR593</f>
        <v>27868</v>
      </c>
      <c r="AB593" s="230">
        <f t="shared" ref="AB593" si="4524">+AH593+AN593+AT593</f>
        <v>24878</v>
      </c>
      <c r="AC593" s="231">
        <f t="shared" ref="AC593" si="4525">+AJ593+AP593+AV593</f>
        <v>1025</v>
      </c>
      <c r="AD593" s="183">
        <f t="shared" ref="AD593" si="4526">+AF593-AF592</f>
        <v>2</v>
      </c>
      <c r="AE593" s="243">
        <f t="shared" ref="AE593" si="4527">+AE592+AD593</f>
        <v>10810</v>
      </c>
      <c r="AF593" s="155">
        <v>12015</v>
      </c>
      <c r="AG593" s="184">
        <f t="shared" ref="AG593:AG594" si="4528">+AH593-AH592</f>
        <v>0</v>
      </c>
      <c r="AH593" s="155">
        <v>11725</v>
      </c>
      <c r="AI593" s="184">
        <f t="shared" ref="AI593" si="4529">+AJ593-AJ592</f>
        <v>0</v>
      </c>
      <c r="AJ593" s="185">
        <v>212</v>
      </c>
      <c r="AK593" s="186">
        <f t="shared" ref="AK593" si="4530">+AL593-AL592</f>
        <v>0</v>
      </c>
      <c r="AL593" s="155">
        <v>63</v>
      </c>
      <c r="AM593" s="184">
        <f t="shared" ref="AM593" si="4531">+AN593-AN592</f>
        <v>0</v>
      </c>
      <c r="AN593" s="155">
        <v>57</v>
      </c>
      <c r="AO593" s="184">
        <f t="shared" ref="AO593" si="4532">+AP593-AP592</f>
        <v>0</v>
      </c>
      <c r="AP593" s="187">
        <v>0</v>
      </c>
      <c r="AQ593" s="186">
        <f t="shared" ref="AQ593" si="4533">+AR593-AR592</f>
        <v>8</v>
      </c>
      <c r="AR593" s="155">
        <v>15790</v>
      </c>
      <c r="AS593" s="184">
        <f t="shared" ref="AS593:AS594" si="4534">+AT593-AT592</f>
        <v>30</v>
      </c>
      <c r="AT593" s="155">
        <v>13096</v>
      </c>
      <c r="AU593" s="184">
        <f t="shared" ref="AU593" si="4535">+AV593-AV592</f>
        <v>4</v>
      </c>
      <c r="AV593" s="188">
        <v>813</v>
      </c>
      <c r="AW593" s="238">
        <f t="shared" si="3739"/>
        <v>432</v>
      </c>
      <c r="AX593" s="237">
        <f t="shared" ref="AX593" si="4536">+A593</f>
        <v>44417</v>
      </c>
      <c r="AY593" s="6">
        <v>0</v>
      </c>
      <c r="AZ593" s="238">
        <f t="shared" ref="AZ593" si="4537">+AZ589+AY593</f>
        <v>413</v>
      </c>
      <c r="BA593" s="238">
        <f t="shared" si="3892"/>
        <v>355</v>
      </c>
      <c r="BB593" s="130">
        <v>0</v>
      </c>
      <c r="BC593" s="27">
        <f t="shared" ref="BC593" si="4538">+BC589+BB593</f>
        <v>964</v>
      </c>
      <c r="BD593" s="238">
        <f t="shared" si="3894"/>
        <v>390</v>
      </c>
      <c r="BE593" s="229">
        <f t="shared" ref="BE593" si="4539">+Z593</f>
        <v>44417</v>
      </c>
      <c r="BF593" s="132">
        <f t="shared" ref="BF593" si="4540">+B593</f>
        <v>35</v>
      </c>
      <c r="BG593" s="132">
        <f t="shared" ref="BG593" si="4541">+BI593</f>
        <v>7709</v>
      </c>
      <c r="BH593" s="229">
        <f t="shared" ref="BH593" si="4542">+A593</f>
        <v>44417</v>
      </c>
      <c r="BI593" s="132">
        <f t="shared" ref="BI593" si="4543">+C593</f>
        <v>7709</v>
      </c>
      <c r="BJ593" s="1">
        <f t="shared" ref="BJ593" si="4544">+BE593</f>
        <v>44417</v>
      </c>
      <c r="BK593">
        <f t="shared" si="3453"/>
        <v>20</v>
      </c>
      <c r="BL593">
        <f t="shared" ref="BL593" si="4545">+M593</f>
        <v>18</v>
      </c>
      <c r="BM593">
        <f t="shared" si="3400"/>
        <v>38</v>
      </c>
      <c r="BN593" s="1">
        <f t="shared" si="3401"/>
        <v>44417</v>
      </c>
      <c r="BO593">
        <f t="shared" si="3895"/>
        <v>10788</v>
      </c>
      <c r="BP593">
        <f t="shared" si="3896"/>
        <v>6133</v>
      </c>
      <c r="BQ593" s="179">
        <f t="shared" si="3279"/>
        <v>44417</v>
      </c>
      <c r="BR593">
        <f t="shared" si="3280"/>
        <v>12015</v>
      </c>
      <c r="BS593">
        <f t="shared" si="3281"/>
        <v>11725</v>
      </c>
      <c r="BT593">
        <f t="shared" si="3282"/>
        <v>212</v>
      </c>
      <c r="BU593">
        <v>15</v>
      </c>
      <c r="BV593">
        <f t="shared" si="3976"/>
        <v>2</v>
      </c>
      <c r="BW593">
        <f t="shared" ref="BW593" si="4546">+BW589+BV593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13"/>
        <v>44417</v>
      </c>
      <c r="CL593" s="282">
        <f t="shared" si="4014"/>
        <v>2</v>
      </c>
      <c r="CM593" s="1">
        <f t="shared" si="4015"/>
        <v>44417</v>
      </c>
      <c r="CN593" s="283">
        <f t="shared" si="4016"/>
        <v>0</v>
      </c>
      <c r="CO593" s="179">
        <f t="shared" si="4220"/>
        <v>44417</v>
      </c>
      <c r="CP593">
        <f t="shared" si="4221"/>
        <v>8</v>
      </c>
      <c r="CQ593">
        <f t="shared" si="4222"/>
        <v>4</v>
      </c>
      <c r="CR593">
        <f t="shared" si="4223"/>
        <v>30</v>
      </c>
    </row>
    <row r="594" spans="1:96" ht="18" customHeight="1" x14ac:dyDescent="0.55000000000000004">
      <c r="A594" s="179">
        <v>44418</v>
      </c>
      <c r="B594" s="240">
        <v>28</v>
      </c>
      <c r="C594" s="154">
        <f t="shared" ref="C594" si="4547">+B594+C593</f>
        <v>7737</v>
      </c>
      <c r="D594" s="154">
        <f t="shared" ref="D594" si="4548">+C594-F594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49">+A594</f>
        <v>44418</v>
      </c>
      <c r="AA594" s="230">
        <f t="shared" ref="AA594" si="4550">+AF594+AL594+AR594</f>
        <v>27880</v>
      </c>
      <c r="AB594" s="230">
        <f t="shared" ref="AB594" si="4551">+AH594+AN594+AT594</f>
        <v>24888</v>
      </c>
      <c r="AC594" s="231">
        <f t="shared" ref="AC594" si="4552">+AJ594+AP594+AV594</f>
        <v>1026</v>
      </c>
      <c r="AD594" s="183">
        <f t="shared" ref="AD594" si="4553">+AF594-AF593</f>
        <v>4</v>
      </c>
      <c r="AE594" s="243">
        <f t="shared" ref="AE594" si="4554">+AE593+AD594</f>
        <v>10814</v>
      </c>
      <c r="AF594" s="155">
        <v>12019</v>
      </c>
      <c r="AG594" s="184">
        <f t="shared" si="4528"/>
        <v>3</v>
      </c>
      <c r="AH594" s="155">
        <v>11728</v>
      </c>
      <c r="AI594" s="184">
        <f t="shared" ref="AI594" si="4555">+AJ594-AJ593</f>
        <v>0</v>
      </c>
      <c r="AJ594" s="185">
        <v>212</v>
      </c>
      <c r="AK594" s="186">
        <f t="shared" ref="AK594" si="4556">+AL594-AL593</f>
        <v>0</v>
      </c>
      <c r="AL594" s="155">
        <v>63</v>
      </c>
      <c r="AM594" s="184">
        <f t="shared" ref="AM594" si="4557">+AN594-AN593</f>
        <v>0</v>
      </c>
      <c r="AN594" s="155">
        <v>57</v>
      </c>
      <c r="AO594" s="184">
        <f t="shared" ref="AO594" si="4558">+AP594-AP593</f>
        <v>0</v>
      </c>
      <c r="AP594" s="187">
        <v>0</v>
      </c>
      <c r="AQ594" s="186">
        <f t="shared" ref="AQ594" si="4559">+AR594-AR593</f>
        <v>8</v>
      </c>
      <c r="AR594" s="155">
        <v>15798</v>
      </c>
      <c r="AS594" s="184">
        <f t="shared" si="4534"/>
        <v>7</v>
      </c>
      <c r="AT594" s="155">
        <v>13103</v>
      </c>
      <c r="AU594" s="184">
        <f t="shared" ref="AU594" si="4560">+AV594-AV593</f>
        <v>1</v>
      </c>
      <c r="AV594" s="188">
        <v>814</v>
      </c>
      <c r="AW594" s="238">
        <f t="shared" si="3739"/>
        <v>433</v>
      </c>
      <c r="AX594" s="237">
        <f t="shared" ref="AX594" si="4561">+A594</f>
        <v>44418</v>
      </c>
      <c r="AY594" s="6">
        <v>1</v>
      </c>
      <c r="AZ594" s="238">
        <f t="shared" ref="AZ594" si="4562">+AZ590+AY594</f>
        <v>413</v>
      </c>
      <c r="BA594" s="238">
        <f t="shared" si="3892"/>
        <v>356</v>
      </c>
      <c r="BB594" s="130">
        <v>0</v>
      </c>
      <c r="BC594" s="27">
        <f t="shared" ref="BC594" si="4563">+BC590+BB594</f>
        <v>964</v>
      </c>
      <c r="BD594" s="238">
        <f t="shared" si="3894"/>
        <v>391</v>
      </c>
      <c r="BE594" s="229">
        <f t="shared" ref="BE594" si="4564">+Z594</f>
        <v>44418</v>
      </c>
      <c r="BF594" s="132">
        <f t="shared" ref="BF594" si="4565">+B594</f>
        <v>28</v>
      </c>
      <c r="BG594" s="132">
        <f t="shared" ref="BG594" si="4566">+BI594</f>
        <v>7737</v>
      </c>
      <c r="BH594" s="229">
        <f t="shared" ref="BH594" si="4567">+A594</f>
        <v>44418</v>
      </c>
      <c r="BI594" s="132">
        <f t="shared" ref="BI594" si="4568">+C594</f>
        <v>7737</v>
      </c>
      <c r="BJ594" s="1">
        <f t="shared" ref="BJ594" si="4569">+BE594</f>
        <v>44418</v>
      </c>
      <c r="BK594">
        <f t="shared" si="3453"/>
        <v>7</v>
      </c>
      <c r="BL594">
        <f t="shared" ref="BL594" si="4570">+M594</f>
        <v>23</v>
      </c>
      <c r="BM594">
        <f t="shared" si="3400"/>
        <v>30</v>
      </c>
      <c r="BN594" s="1">
        <f t="shared" si="3401"/>
        <v>44418</v>
      </c>
      <c r="BO594">
        <f t="shared" si="3895"/>
        <v>10764</v>
      </c>
      <c r="BP594">
        <f t="shared" si="3896"/>
        <v>6132</v>
      </c>
      <c r="BQ594" s="179">
        <f t="shared" si="3279"/>
        <v>44418</v>
      </c>
      <c r="BR594">
        <f t="shared" si="3280"/>
        <v>12019</v>
      </c>
      <c r="BS594">
        <f t="shared" si="3281"/>
        <v>11728</v>
      </c>
      <c r="BT594">
        <f t="shared" si="3282"/>
        <v>212</v>
      </c>
      <c r="BU594">
        <v>15</v>
      </c>
      <c r="BV594">
        <f t="shared" si="3976"/>
        <v>4</v>
      </c>
      <c r="BW594">
        <f t="shared" ref="BW594" si="4571">+BW590+BV594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13"/>
        <v>44418</v>
      </c>
      <c r="CL594" s="282">
        <f t="shared" si="4014"/>
        <v>4</v>
      </c>
      <c r="CM594" s="1">
        <f t="shared" si="4015"/>
        <v>44418</v>
      </c>
      <c r="CN594" s="283">
        <f t="shared" si="4016"/>
        <v>0</v>
      </c>
      <c r="CO594" s="179">
        <f t="shared" si="4220"/>
        <v>44418</v>
      </c>
      <c r="CP594">
        <f t="shared" si="4221"/>
        <v>8</v>
      </c>
      <c r="CQ594">
        <f t="shared" si="4222"/>
        <v>1</v>
      </c>
      <c r="CR594">
        <f t="shared" si="4223"/>
        <v>7</v>
      </c>
    </row>
    <row r="595" spans="1:96" ht="18" customHeight="1" x14ac:dyDescent="0.55000000000000004">
      <c r="A595" s="179">
        <v>44419</v>
      </c>
      <c r="B595" s="240">
        <v>20</v>
      </c>
      <c r="C595" s="154">
        <f t="shared" ref="C595" si="4572">+B595+C594</f>
        <v>7757</v>
      </c>
      <c r="D595" s="154">
        <f t="shared" ref="D595" si="4573">+C595-F595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74">+A595</f>
        <v>44419</v>
      </c>
      <c r="AA595" s="230">
        <f t="shared" ref="AA595" si="4575">+AF595+AL595+AR595</f>
        <v>27897</v>
      </c>
      <c r="AB595" s="230">
        <f t="shared" ref="AB595" si="4576">+AH595+AN595+AT595</f>
        <v>24899</v>
      </c>
      <c r="AC595" s="231">
        <f t="shared" ref="AC595" si="4577">+AJ595+AP595+AV595</f>
        <v>1028</v>
      </c>
      <c r="AD595" s="183">
        <f t="shared" ref="AD595" si="4578">+AF595-AF594</f>
        <v>1</v>
      </c>
      <c r="AE595" s="243">
        <f t="shared" ref="AE595" si="4579">+AE594+AD595</f>
        <v>10815</v>
      </c>
      <c r="AF595" s="155">
        <v>12020</v>
      </c>
      <c r="AG595" s="184">
        <f t="shared" ref="AG595" si="4580">+AH595-AH594</f>
        <v>3</v>
      </c>
      <c r="AH595" s="155">
        <v>11731</v>
      </c>
      <c r="AI595" s="184">
        <f t="shared" ref="AI595" si="4581">+AJ595-AJ594</f>
        <v>0</v>
      </c>
      <c r="AJ595" s="185">
        <v>212</v>
      </c>
      <c r="AK595" s="186">
        <f t="shared" ref="AK595" si="4582">+AL595-AL594</f>
        <v>0</v>
      </c>
      <c r="AL595" s="155">
        <v>63</v>
      </c>
      <c r="AM595" s="184">
        <f t="shared" ref="AM595" si="4583">+AN595-AN594</f>
        <v>0</v>
      </c>
      <c r="AN595" s="155">
        <v>57</v>
      </c>
      <c r="AO595" s="184">
        <f t="shared" ref="AO595" si="4584">+AP595-AP594</f>
        <v>0</v>
      </c>
      <c r="AP595" s="187">
        <v>0</v>
      </c>
      <c r="AQ595" s="186">
        <f t="shared" ref="AQ595" si="4585">+AR595-AR594</f>
        <v>16</v>
      </c>
      <c r="AR595" s="155">
        <v>15814</v>
      </c>
      <c r="AS595" s="184">
        <f t="shared" ref="AS595" si="4586">+AT595-AT594</f>
        <v>8</v>
      </c>
      <c r="AT595" s="155">
        <v>13111</v>
      </c>
      <c r="AU595" s="184">
        <f t="shared" ref="AU595" si="4587">+AV595-AV594</f>
        <v>2</v>
      </c>
      <c r="AV595" s="188">
        <v>816</v>
      </c>
      <c r="AW595" s="238">
        <f t="shared" si="3739"/>
        <v>434</v>
      </c>
      <c r="AX595" s="237">
        <f t="shared" ref="AX595" si="4588">+A595</f>
        <v>44419</v>
      </c>
      <c r="AY595" s="6">
        <v>0</v>
      </c>
      <c r="AZ595" s="238">
        <f t="shared" ref="AZ595" si="4589">+AZ591+AY595</f>
        <v>410</v>
      </c>
      <c r="BA595" s="238">
        <f t="shared" si="3892"/>
        <v>354</v>
      </c>
      <c r="BB595" s="130">
        <v>0</v>
      </c>
      <c r="BC595" s="27">
        <f t="shared" ref="BC595" si="4590">+BC591+BB595</f>
        <v>964</v>
      </c>
      <c r="BD595" s="238">
        <f t="shared" si="3894"/>
        <v>389</v>
      </c>
      <c r="BE595" s="229">
        <f t="shared" ref="BE595" si="4591">+Z595</f>
        <v>44419</v>
      </c>
      <c r="BF595" s="132">
        <f t="shared" ref="BF595" si="4592">+B595</f>
        <v>20</v>
      </c>
      <c r="BG595" s="132">
        <f t="shared" ref="BG595" si="4593">+BI595</f>
        <v>7757</v>
      </c>
      <c r="BH595" s="229">
        <f t="shared" ref="BH595" si="4594">+A595</f>
        <v>44419</v>
      </c>
      <c r="BI595" s="132">
        <f t="shared" ref="BI595" si="4595">+C595</f>
        <v>7757</v>
      </c>
      <c r="BJ595" s="1">
        <f t="shared" ref="BJ595" si="4596">+BE595</f>
        <v>44419</v>
      </c>
      <c r="BK595">
        <f t="shared" si="3453"/>
        <v>11</v>
      </c>
      <c r="BL595">
        <f t="shared" ref="BL595" si="4597">+M595</f>
        <v>27</v>
      </c>
      <c r="BM595">
        <f t="shared" si="3400"/>
        <v>38</v>
      </c>
      <c r="BN595" s="1">
        <f t="shared" si="3401"/>
        <v>44419</v>
      </c>
      <c r="BO595">
        <f t="shared" si="3895"/>
        <v>10715</v>
      </c>
      <c r="BP595">
        <f t="shared" si="3896"/>
        <v>6096</v>
      </c>
      <c r="BQ595" s="179">
        <f t="shared" si="3279"/>
        <v>44419</v>
      </c>
      <c r="BR595">
        <f t="shared" si="3280"/>
        <v>12020</v>
      </c>
      <c r="BS595">
        <f t="shared" si="3281"/>
        <v>11731</v>
      </c>
      <c r="BT595">
        <f t="shared" si="3282"/>
        <v>212</v>
      </c>
      <c r="BU595">
        <v>15</v>
      </c>
      <c r="BV595">
        <f t="shared" si="3976"/>
        <v>1</v>
      </c>
      <c r="BW595">
        <f t="shared" ref="BW595" si="4598">+BW591+BV595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13"/>
        <v>44419</v>
      </c>
      <c r="CL595" s="282">
        <f t="shared" si="4014"/>
        <v>1</v>
      </c>
      <c r="CM595" s="1">
        <f t="shared" si="4015"/>
        <v>44419</v>
      </c>
      <c r="CN595" s="283">
        <f t="shared" si="4016"/>
        <v>0</v>
      </c>
      <c r="CO595" s="179">
        <f t="shared" si="4220"/>
        <v>44419</v>
      </c>
      <c r="CP595">
        <f t="shared" si="4221"/>
        <v>16</v>
      </c>
      <c r="CQ595">
        <f t="shared" si="4222"/>
        <v>2</v>
      </c>
      <c r="CR595">
        <f t="shared" si="4223"/>
        <v>8</v>
      </c>
    </row>
    <row r="596" spans="1:96" ht="18" customHeight="1" x14ac:dyDescent="0.55000000000000004">
      <c r="A596" s="179">
        <v>44420</v>
      </c>
      <c r="B596" s="240">
        <v>52</v>
      </c>
      <c r="C596" s="154">
        <f t="shared" ref="C596" si="4599">+B596+C595</f>
        <v>7809</v>
      </c>
      <c r="D596" s="154">
        <f t="shared" ref="D596" si="4600">+C596-F596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601">+A596</f>
        <v>44420</v>
      </c>
      <c r="AA596" s="230">
        <f t="shared" ref="AA596" si="4602">+AF596+AL596+AR596</f>
        <v>27908</v>
      </c>
      <c r="AB596" s="230">
        <f t="shared" ref="AB596" si="4603">+AH596+AN596+AT596</f>
        <v>24911</v>
      </c>
      <c r="AC596" s="231">
        <f t="shared" ref="AC596" si="4604">+AJ596+AP596+AV596</f>
        <v>1029</v>
      </c>
      <c r="AD596" s="183">
        <f t="shared" ref="AD596" si="4605">+AF596-AF595</f>
        <v>5</v>
      </c>
      <c r="AE596" s="243">
        <f t="shared" ref="AE596" si="4606">+AE595+AD596</f>
        <v>10820</v>
      </c>
      <c r="AF596" s="155">
        <v>12025</v>
      </c>
      <c r="AG596" s="184">
        <f t="shared" ref="AG596" si="4607">+AH596-AH595</f>
        <v>2</v>
      </c>
      <c r="AH596" s="155">
        <v>11733</v>
      </c>
      <c r="AI596" s="184">
        <f t="shared" ref="AI596" si="4608">+AJ596-AJ595</f>
        <v>0</v>
      </c>
      <c r="AJ596" s="185">
        <v>212</v>
      </c>
      <c r="AK596" s="186">
        <f t="shared" ref="AK596" si="4609">+AL596-AL595</f>
        <v>0</v>
      </c>
      <c r="AL596" s="155">
        <v>63</v>
      </c>
      <c r="AM596" s="184">
        <f t="shared" ref="AM596" si="4610">+AN596-AN595</f>
        <v>0</v>
      </c>
      <c r="AN596" s="155">
        <v>57</v>
      </c>
      <c r="AO596" s="184">
        <f t="shared" ref="AO596" si="4611">+AP596-AP595</f>
        <v>0</v>
      </c>
      <c r="AP596" s="187">
        <v>0</v>
      </c>
      <c r="AQ596" s="186">
        <f t="shared" ref="AQ596" si="4612">+AR596-AR595</f>
        <v>6</v>
      </c>
      <c r="AR596" s="155">
        <v>15820</v>
      </c>
      <c r="AS596" s="184">
        <f t="shared" ref="AS596" si="4613">+AT596-AT595</f>
        <v>10</v>
      </c>
      <c r="AT596" s="155">
        <v>13121</v>
      </c>
      <c r="AU596" s="184">
        <f t="shared" ref="AU596" si="4614">+AV596-AV595</f>
        <v>1</v>
      </c>
      <c r="AV596" s="188">
        <v>817</v>
      </c>
      <c r="AW596" s="238">
        <f t="shared" si="3739"/>
        <v>435</v>
      </c>
      <c r="AX596" s="237">
        <f t="shared" ref="AX596" si="4615">+A596</f>
        <v>44420</v>
      </c>
      <c r="AY596" s="6">
        <v>0</v>
      </c>
      <c r="AZ596" s="238">
        <f t="shared" ref="AZ596" si="4616">+AZ592+AY596</f>
        <v>413</v>
      </c>
      <c r="BA596" s="238">
        <f t="shared" si="3892"/>
        <v>355</v>
      </c>
      <c r="BB596" s="130">
        <v>0</v>
      </c>
      <c r="BC596" s="27">
        <f t="shared" ref="BC596" si="4617">+BC592+BB596</f>
        <v>964</v>
      </c>
      <c r="BD596" s="238">
        <f t="shared" si="3894"/>
        <v>390</v>
      </c>
      <c r="BE596" s="229">
        <f t="shared" ref="BE596" si="4618">+Z596</f>
        <v>44420</v>
      </c>
      <c r="BF596" s="132">
        <f t="shared" ref="BF596" si="4619">+B596</f>
        <v>52</v>
      </c>
      <c r="BG596" s="132">
        <f t="shared" ref="BG596" si="4620">+BI596</f>
        <v>7809</v>
      </c>
      <c r="BH596" s="229">
        <f t="shared" ref="BH596" si="4621">+A596</f>
        <v>44420</v>
      </c>
      <c r="BI596" s="132">
        <f t="shared" ref="BI596" si="4622">+C596</f>
        <v>7809</v>
      </c>
      <c r="BJ596" s="1">
        <f t="shared" ref="BJ596" si="4623">+BE596</f>
        <v>44420</v>
      </c>
      <c r="BK596">
        <f t="shared" si="3453"/>
        <v>5</v>
      </c>
      <c r="BL596">
        <f t="shared" ref="BL596" si="4624">+M596</f>
        <v>29</v>
      </c>
      <c r="BM596">
        <f t="shared" si="3400"/>
        <v>34</v>
      </c>
      <c r="BN596" s="1">
        <f t="shared" si="3401"/>
        <v>44420</v>
      </c>
      <c r="BO596">
        <f t="shared" si="3895"/>
        <v>10780</v>
      </c>
      <c r="BP596">
        <f t="shared" si="3896"/>
        <v>6140</v>
      </c>
      <c r="BQ596" s="179">
        <f t="shared" si="3279"/>
        <v>44420</v>
      </c>
      <c r="BR596">
        <f t="shared" si="3280"/>
        <v>12025</v>
      </c>
      <c r="BS596">
        <f t="shared" si="3281"/>
        <v>11733</v>
      </c>
      <c r="BT596">
        <f t="shared" si="3282"/>
        <v>212</v>
      </c>
      <c r="BU596">
        <v>15</v>
      </c>
      <c r="BV596">
        <f t="shared" si="3976"/>
        <v>5</v>
      </c>
      <c r="BW596">
        <f t="shared" ref="BW596" si="4625">+BW592+BV596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13"/>
        <v>44420</v>
      </c>
      <c r="CL596" s="282">
        <f t="shared" si="4014"/>
        <v>5</v>
      </c>
      <c r="CM596" s="1">
        <f t="shared" si="4015"/>
        <v>44420</v>
      </c>
      <c r="CN596" s="283">
        <f t="shared" si="4016"/>
        <v>0</v>
      </c>
      <c r="CO596" s="179">
        <f t="shared" si="4220"/>
        <v>44420</v>
      </c>
      <c r="CP596">
        <f t="shared" si="4221"/>
        <v>6</v>
      </c>
      <c r="CQ596">
        <f t="shared" si="4222"/>
        <v>1</v>
      </c>
      <c r="CR596">
        <f t="shared" si="4223"/>
        <v>10</v>
      </c>
    </row>
    <row r="597" spans="1:96" ht="18" customHeight="1" x14ac:dyDescent="0.55000000000000004">
      <c r="A597" s="179">
        <v>44421</v>
      </c>
      <c r="B597" s="240">
        <v>36</v>
      </c>
      <c r="C597" s="154">
        <f t="shared" ref="C597" si="4626">+B597+C596</f>
        <v>7845</v>
      </c>
      <c r="D597" s="154">
        <f t="shared" ref="D597" si="4627">+C597-F597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628">+A597</f>
        <v>44421</v>
      </c>
      <c r="AA597" s="230">
        <f t="shared" ref="AA597" si="4629">+AF597+AL597+AR597</f>
        <v>27929</v>
      </c>
      <c r="AB597" s="230">
        <f t="shared" ref="AB597" si="4630">+AH597+AN597+AT597</f>
        <v>24935</v>
      </c>
      <c r="AC597" s="231">
        <f t="shared" ref="AC597" si="4631">+AJ597+AP597+AV597</f>
        <v>1031</v>
      </c>
      <c r="AD597" s="183">
        <f t="shared" ref="AD597" si="4632">+AF597-AF596</f>
        <v>5</v>
      </c>
      <c r="AE597" s="243">
        <f t="shared" ref="AE597" si="4633">+AE596+AD597</f>
        <v>10825</v>
      </c>
      <c r="AF597" s="155">
        <v>12030</v>
      </c>
      <c r="AG597" s="184">
        <f t="shared" ref="AG597" si="4634">+AH597-AH596</f>
        <v>3</v>
      </c>
      <c r="AH597" s="155">
        <v>11736</v>
      </c>
      <c r="AI597" s="184">
        <f t="shared" ref="AI597" si="4635">+AJ597-AJ596</f>
        <v>0</v>
      </c>
      <c r="AJ597" s="185">
        <v>212</v>
      </c>
      <c r="AK597" s="186">
        <f t="shared" ref="AK597" si="4636">+AL597-AL596</f>
        <v>0</v>
      </c>
      <c r="AL597" s="155">
        <v>63</v>
      </c>
      <c r="AM597" s="184">
        <f t="shared" ref="AM597" si="4637">+AN597-AN596</f>
        <v>0</v>
      </c>
      <c r="AN597" s="155">
        <v>57</v>
      </c>
      <c r="AO597" s="184">
        <f t="shared" ref="AO597" si="4638">+AP597-AP596</f>
        <v>0</v>
      </c>
      <c r="AP597" s="187">
        <v>0</v>
      </c>
      <c r="AQ597" s="186">
        <f t="shared" ref="AQ597" si="4639">+AR597-AR596</f>
        <v>16</v>
      </c>
      <c r="AR597" s="155">
        <v>15836</v>
      </c>
      <c r="AS597" s="184">
        <f t="shared" ref="AS597" si="4640">+AT597-AT596</f>
        <v>21</v>
      </c>
      <c r="AT597" s="155">
        <v>13142</v>
      </c>
      <c r="AU597" s="184">
        <f t="shared" ref="AU597" si="4641">+AV597-AV596</f>
        <v>2</v>
      </c>
      <c r="AV597" s="188">
        <v>819</v>
      </c>
      <c r="AW597" s="238">
        <f t="shared" si="3739"/>
        <v>436</v>
      </c>
      <c r="AX597" s="237">
        <f t="shared" ref="AX597" si="4642">+A597</f>
        <v>44421</v>
      </c>
      <c r="AY597" s="6">
        <v>0</v>
      </c>
      <c r="AZ597" s="238">
        <f t="shared" ref="AZ597" si="4643">+AZ593+AY597</f>
        <v>413</v>
      </c>
      <c r="BA597" s="238">
        <f t="shared" si="3892"/>
        <v>356</v>
      </c>
      <c r="BB597" s="130">
        <v>0</v>
      </c>
      <c r="BC597" s="27">
        <f t="shared" ref="BC597" si="4644">+BC593+BB597</f>
        <v>964</v>
      </c>
      <c r="BD597" s="238">
        <f t="shared" si="3894"/>
        <v>391</v>
      </c>
      <c r="BE597" s="229">
        <f t="shared" ref="BE597" si="4645">+Z597</f>
        <v>44421</v>
      </c>
      <c r="BF597" s="132">
        <f t="shared" ref="BF597" si="4646">+B597</f>
        <v>36</v>
      </c>
      <c r="BG597" s="132">
        <f t="shared" ref="BG597" si="4647">+BI597</f>
        <v>7845</v>
      </c>
      <c r="BH597" s="229">
        <f t="shared" ref="BH597" si="4648">+A597</f>
        <v>44421</v>
      </c>
      <c r="BI597" s="132">
        <f t="shared" ref="BI597" si="4649">+C597</f>
        <v>7845</v>
      </c>
      <c r="BJ597" s="1">
        <f t="shared" ref="BJ597" si="4650">+BE597</f>
        <v>44421</v>
      </c>
      <c r="BK597">
        <f t="shared" si="3453"/>
        <v>1</v>
      </c>
      <c r="BL597">
        <f t="shared" ref="BL597" si="4651">+M597</f>
        <v>18</v>
      </c>
      <c r="BM597">
        <f t="shared" si="3400"/>
        <v>19</v>
      </c>
      <c r="BN597" s="1">
        <f t="shared" si="3401"/>
        <v>44421</v>
      </c>
      <c r="BO597">
        <f t="shared" si="3895"/>
        <v>10807</v>
      </c>
      <c r="BP597">
        <f t="shared" si="3896"/>
        <v>6151</v>
      </c>
      <c r="BQ597" s="179">
        <f t="shared" si="3279"/>
        <v>44421</v>
      </c>
      <c r="BR597">
        <f t="shared" si="3280"/>
        <v>12030</v>
      </c>
      <c r="BS597">
        <f t="shared" si="3281"/>
        <v>11736</v>
      </c>
      <c r="BT597">
        <f t="shared" si="3282"/>
        <v>212</v>
      </c>
      <c r="BU597">
        <v>15</v>
      </c>
      <c r="BV597">
        <f t="shared" si="3976"/>
        <v>5</v>
      </c>
      <c r="BW597">
        <f t="shared" ref="BW597" si="4652">+BW593+BV597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13"/>
        <v>44421</v>
      </c>
      <c r="CL597" s="282">
        <f t="shared" si="4014"/>
        <v>5</v>
      </c>
      <c r="CM597" s="1">
        <f t="shared" si="4015"/>
        <v>44421</v>
      </c>
      <c r="CN597" s="283">
        <f t="shared" si="4016"/>
        <v>0</v>
      </c>
      <c r="CO597" s="179">
        <f t="shared" si="4220"/>
        <v>44421</v>
      </c>
      <c r="CP597">
        <f t="shared" si="4221"/>
        <v>16</v>
      </c>
      <c r="CQ597">
        <f t="shared" si="4222"/>
        <v>2</v>
      </c>
      <c r="CR597">
        <f t="shared" si="4223"/>
        <v>21</v>
      </c>
    </row>
    <row r="598" spans="1:96" ht="18" customHeight="1" x14ac:dyDescent="0.55000000000000004">
      <c r="A598" s="179">
        <v>44422</v>
      </c>
      <c r="B598" s="240">
        <v>29</v>
      </c>
      <c r="C598" s="154">
        <f t="shared" ref="C598" si="4653">+B598+C597</f>
        <v>7874</v>
      </c>
      <c r="D598" s="154">
        <f t="shared" ref="D598" si="4654">+C598-F598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55">+A598</f>
        <v>44422</v>
      </c>
      <c r="AA598" s="230">
        <f t="shared" ref="AA598" si="4656">+AF598+AL598+AR598</f>
        <v>27938</v>
      </c>
      <c r="AB598" s="230">
        <f t="shared" ref="AB598" si="4657">+AH598+AN598+AT598</f>
        <v>24981</v>
      </c>
      <c r="AC598" s="231">
        <f t="shared" ref="AC598" si="4658">+AJ598+AP598+AV598</f>
        <v>1033</v>
      </c>
      <c r="AD598" s="183">
        <f t="shared" ref="AD598" si="4659">+AF598-AF597</f>
        <v>2</v>
      </c>
      <c r="AE598" s="243">
        <f t="shared" ref="AE598" si="4660">+AE597+AD598</f>
        <v>10827</v>
      </c>
      <c r="AF598" s="155">
        <v>12032</v>
      </c>
      <c r="AG598" s="184">
        <f t="shared" ref="AG598" si="4661">+AH598-AH597</f>
        <v>4</v>
      </c>
      <c r="AH598" s="155">
        <v>11740</v>
      </c>
      <c r="AI598" s="184">
        <f t="shared" ref="AI598" si="4662">+AJ598-AJ597</f>
        <v>0</v>
      </c>
      <c r="AJ598" s="185">
        <v>212</v>
      </c>
      <c r="AK598" s="186">
        <f t="shared" ref="AK598" si="4663">+AL598-AL597</f>
        <v>0</v>
      </c>
      <c r="AL598" s="155">
        <v>63</v>
      </c>
      <c r="AM598" s="184">
        <f t="shared" ref="AM598" si="4664">+AN598-AN597</f>
        <v>0</v>
      </c>
      <c r="AN598" s="155">
        <v>57</v>
      </c>
      <c r="AO598" s="184">
        <f t="shared" ref="AO598" si="4665">+AP598-AP597</f>
        <v>0</v>
      </c>
      <c r="AP598" s="187">
        <v>0</v>
      </c>
      <c r="AQ598" s="186">
        <f t="shared" ref="AQ598" si="4666">+AR598-AR597</f>
        <v>7</v>
      </c>
      <c r="AR598" s="155">
        <v>15843</v>
      </c>
      <c r="AS598" s="184">
        <f t="shared" ref="AS598:AS600" si="4667">+AT598-AT597</f>
        <v>42</v>
      </c>
      <c r="AT598" s="155">
        <v>13184</v>
      </c>
      <c r="AU598" s="184">
        <f t="shared" ref="AU598" si="4668">+AV598-AV597</f>
        <v>2</v>
      </c>
      <c r="AV598" s="188">
        <v>821</v>
      </c>
      <c r="AW598" s="238">
        <f t="shared" si="3739"/>
        <v>437</v>
      </c>
      <c r="AX598" s="237">
        <f t="shared" ref="AX598" si="4669">+A598</f>
        <v>44422</v>
      </c>
      <c r="AY598" s="6">
        <v>0</v>
      </c>
      <c r="AZ598" s="238">
        <f t="shared" ref="AZ598" si="4670">+AZ594+AY598</f>
        <v>413</v>
      </c>
      <c r="BA598" s="238">
        <f t="shared" si="3892"/>
        <v>357</v>
      </c>
      <c r="BB598" s="130">
        <v>0</v>
      </c>
      <c r="BC598" s="27">
        <f t="shared" ref="BC598" si="4671">+BC594+BB598</f>
        <v>964</v>
      </c>
      <c r="BD598" s="238">
        <f t="shared" si="3894"/>
        <v>392</v>
      </c>
      <c r="BE598" s="229">
        <f t="shared" ref="BE598" si="4672">+Z598</f>
        <v>44422</v>
      </c>
      <c r="BF598" s="132">
        <f t="shared" ref="BF598" si="4673">+B598</f>
        <v>29</v>
      </c>
      <c r="BG598" s="132">
        <f t="shared" ref="BG598" si="4674">+BI598</f>
        <v>7874</v>
      </c>
      <c r="BH598" s="229">
        <f t="shared" ref="BH598" si="4675">+A598</f>
        <v>44422</v>
      </c>
      <c r="BI598" s="132">
        <f t="shared" ref="BI598" si="4676">+C598</f>
        <v>7874</v>
      </c>
      <c r="BJ598" s="1">
        <f t="shared" ref="BJ598" si="4677">+BE598</f>
        <v>44422</v>
      </c>
      <c r="BK598">
        <f t="shared" si="3453"/>
        <v>7</v>
      </c>
      <c r="BL598">
        <f t="shared" ref="BL598" si="4678">+M598</f>
        <v>22</v>
      </c>
      <c r="BM598">
        <f t="shared" si="3400"/>
        <v>29</v>
      </c>
      <c r="BN598" s="1">
        <f t="shared" si="3401"/>
        <v>44422</v>
      </c>
      <c r="BO598">
        <f t="shared" si="3895"/>
        <v>10793</v>
      </c>
      <c r="BP598">
        <f t="shared" si="3896"/>
        <v>6154</v>
      </c>
      <c r="BQ598" s="179">
        <f t="shared" si="3279"/>
        <v>44422</v>
      </c>
      <c r="BR598">
        <f t="shared" si="3280"/>
        <v>12032</v>
      </c>
      <c r="BS598">
        <f t="shared" si="3281"/>
        <v>11740</v>
      </c>
      <c r="BT598">
        <f t="shared" si="3282"/>
        <v>212</v>
      </c>
      <c r="BU598">
        <v>15</v>
      </c>
      <c r="BV598">
        <f t="shared" si="3976"/>
        <v>2</v>
      </c>
      <c r="BW598">
        <f t="shared" ref="BW598" si="4679">+BW594+BV598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13"/>
        <v>44422</v>
      </c>
      <c r="CL598" s="282">
        <f t="shared" si="4014"/>
        <v>2</v>
      </c>
      <c r="CM598" s="1">
        <f t="shared" si="4015"/>
        <v>44422</v>
      </c>
      <c r="CN598" s="283">
        <f t="shared" si="4016"/>
        <v>0</v>
      </c>
      <c r="CO598" s="179">
        <f t="shared" si="4220"/>
        <v>44422</v>
      </c>
      <c r="CP598">
        <f t="shared" si="4221"/>
        <v>7</v>
      </c>
      <c r="CQ598">
        <f t="shared" si="4222"/>
        <v>2</v>
      </c>
      <c r="CR598">
        <f t="shared" si="4223"/>
        <v>42</v>
      </c>
    </row>
    <row r="599" spans="1:96" ht="18" customHeight="1" x14ac:dyDescent="0.55000000000000004">
      <c r="A599" s="179">
        <v>44423</v>
      </c>
      <c r="B599" s="240">
        <v>38</v>
      </c>
      <c r="C599" s="154">
        <f t="shared" ref="C599" si="4680">+B599+C598</f>
        <v>7912</v>
      </c>
      <c r="D599" s="154">
        <f t="shared" ref="D599" si="4681">+C599-F599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82">+A599</f>
        <v>44423</v>
      </c>
      <c r="AA599" s="230">
        <f t="shared" ref="AA599" si="4683">+AF599+AL599+AR599</f>
        <v>27948</v>
      </c>
      <c r="AB599" s="230">
        <f t="shared" ref="AB599" si="4684">+AH599+AN599+AT599</f>
        <v>24977</v>
      </c>
      <c r="AC599" s="231">
        <f t="shared" ref="AC599" si="4685">+AJ599+AP599+AV599</f>
        <v>1033</v>
      </c>
      <c r="AD599" s="183">
        <f t="shared" ref="AD599" si="4686">+AF599-AF598</f>
        <v>1</v>
      </c>
      <c r="AE599" s="243">
        <f t="shared" ref="AE599" si="4687">+AE598+AD599</f>
        <v>10828</v>
      </c>
      <c r="AF599" s="155">
        <v>12033</v>
      </c>
      <c r="AG599" s="184">
        <f t="shared" ref="AG599" si="4688">+AH599-AH598</f>
        <v>8</v>
      </c>
      <c r="AH599" s="155">
        <v>11748</v>
      </c>
      <c r="AI599" s="184">
        <f t="shared" ref="AI599" si="4689">+AJ599-AJ598</f>
        <v>0</v>
      </c>
      <c r="AJ599" s="185">
        <v>212</v>
      </c>
      <c r="AK599" s="186">
        <f t="shared" ref="AK599" si="4690">+AL599-AL598</f>
        <v>0</v>
      </c>
      <c r="AL599" s="155">
        <v>63</v>
      </c>
      <c r="AM599" s="184">
        <f t="shared" ref="AM599" si="4691">+AN599-AN598</f>
        <v>0</v>
      </c>
      <c r="AN599" s="155">
        <v>57</v>
      </c>
      <c r="AO599" s="184">
        <f t="shared" ref="AO599" si="4692">+AP599-AP598</f>
        <v>0</v>
      </c>
      <c r="AP599" s="187">
        <v>0</v>
      </c>
      <c r="AQ599" s="186">
        <f t="shared" ref="AQ599" si="4693">+AR599-AR598</f>
        <v>9</v>
      </c>
      <c r="AR599" s="155">
        <v>15852</v>
      </c>
      <c r="AS599" s="184">
        <f t="shared" si="4667"/>
        <v>-12</v>
      </c>
      <c r="AT599" s="155">
        <v>13172</v>
      </c>
      <c r="AU599" s="184">
        <f t="shared" ref="AU599" si="4694">+AV599-AV598</f>
        <v>0</v>
      </c>
      <c r="AV599" s="188">
        <v>821</v>
      </c>
      <c r="AW599" s="238">
        <f t="shared" si="3739"/>
        <v>438</v>
      </c>
      <c r="AX599" s="237">
        <f t="shared" ref="AX599" si="4695">+A599</f>
        <v>44423</v>
      </c>
      <c r="AY599" s="6">
        <v>0</v>
      </c>
      <c r="AZ599" s="238">
        <f t="shared" ref="AZ599" si="4696">+AZ595+AY599</f>
        <v>410</v>
      </c>
      <c r="BA599" s="238">
        <f t="shared" si="3892"/>
        <v>355</v>
      </c>
      <c r="BB599" s="130">
        <v>0</v>
      </c>
      <c r="BC599" s="27">
        <f t="shared" ref="BC599" si="4697">+BC595+BB599</f>
        <v>964</v>
      </c>
      <c r="BD599" s="238">
        <f t="shared" si="3894"/>
        <v>390</v>
      </c>
      <c r="BE599" s="229">
        <f t="shared" ref="BE599" si="4698">+Z599</f>
        <v>44423</v>
      </c>
      <c r="BF599" s="132">
        <f t="shared" ref="BF599" si="4699">+B599</f>
        <v>38</v>
      </c>
      <c r="BG599" s="132">
        <f t="shared" ref="BG599" si="4700">+BI599</f>
        <v>7912</v>
      </c>
      <c r="BH599" s="229">
        <f t="shared" ref="BH599" si="4701">+A599</f>
        <v>44423</v>
      </c>
      <c r="BI599" s="132">
        <f t="shared" ref="BI599" si="4702">+C599</f>
        <v>7912</v>
      </c>
      <c r="BJ599" s="1">
        <f t="shared" ref="BJ599" si="4703">+BE599</f>
        <v>44423</v>
      </c>
      <c r="BK599">
        <f t="shared" si="3453"/>
        <v>3</v>
      </c>
      <c r="BL599">
        <f t="shared" ref="BL599" si="4704">+M599</f>
        <v>17</v>
      </c>
      <c r="BM599">
        <f t="shared" si="3400"/>
        <v>20</v>
      </c>
      <c r="BN599" s="1">
        <f t="shared" si="3401"/>
        <v>44423</v>
      </c>
      <c r="BO599">
        <f t="shared" ref="BO599:BO630" si="4705">+BO595+BM599</f>
        <v>10735</v>
      </c>
      <c r="BP599">
        <f t="shared" ref="BP599:BP630" si="4706">+BP595+BL599</f>
        <v>6113</v>
      </c>
      <c r="BQ599" s="179">
        <f t="shared" si="3279"/>
        <v>44423</v>
      </c>
      <c r="BR599">
        <f t="shared" si="3280"/>
        <v>12033</v>
      </c>
      <c r="BS599">
        <f t="shared" si="3281"/>
        <v>11748</v>
      </c>
      <c r="BT599">
        <f t="shared" si="3282"/>
        <v>212</v>
      </c>
      <c r="BU599">
        <v>15</v>
      </c>
      <c r="BV599">
        <f t="shared" si="3976"/>
        <v>1</v>
      </c>
      <c r="BW599">
        <f t="shared" ref="BW599" si="4707">+BW595+BV599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13"/>
        <v>44423</v>
      </c>
      <c r="CL599" s="282">
        <f t="shared" si="4014"/>
        <v>1</v>
      </c>
      <c r="CM599" s="1">
        <f t="shared" si="4015"/>
        <v>44423</v>
      </c>
      <c r="CN599" s="283">
        <f t="shared" si="4016"/>
        <v>0</v>
      </c>
      <c r="CO599" s="179">
        <f t="shared" si="4220"/>
        <v>44423</v>
      </c>
      <c r="CP599">
        <f t="shared" si="4221"/>
        <v>9</v>
      </c>
      <c r="CQ599">
        <f t="shared" si="4222"/>
        <v>0</v>
      </c>
      <c r="CR599">
        <f t="shared" si="4223"/>
        <v>-12</v>
      </c>
    </row>
    <row r="600" spans="1:96" ht="18" customHeight="1" x14ac:dyDescent="0.55000000000000004">
      <c r="A600" s="180">
        <v>44424</v>
      </c>
      <c r="B600" s="240">
        <v>36</v>
      </c>
      <c r="C600" s="154">
        <f t="shared" ref="C600" si="4708">+B600+C599</f>
        <v>7948</v>
      </c>
      <c r="D600" s="154">
        <f t="shared" ref="D600" si="4709">+C600-F600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710">+A600</f>
        <v>44424</v>
      </c>
      <c r="AA600" s="230">
        <f t="shared" ref="AA600" si="4711">+AF600+AL600+AR600</f>
        <v>27961</v>
      </c>
      <c r="AB600" s="230">
        <f t="shared" ref="AB600" si="4712">+AH600+AN600+AT600</f>
        <v>24985</v>
      </c>
      <c r="AC600" s="231">
        <f t="shared" ref="AC600" si="4713">+AJ600+AP600+AV600</f>
        <v>1033</v>
      </c>
      <c r="AD600" s="183">
        <f t="shared" ref="AD600" si="4714">+AF600-AF599</f>
        <v>3</v>
      </c>
      <c r="AE600" s="243">
        <f t="shared" ref="AE600" si="4715">+AE599+AD600</f>
        <v>10831</v>
      </c>
      <c r="AF600" s="155">
        <v>12036</v>
      </c>
      <c r="AG600" s="184">
        <f t="shared" ref="AG600" si="4716">+AH600-AH599</f>
        <v>2</v>
      </c>
      <c r="AH600" s="155">
        <v>11750</v>
      </c>
      <c r="AI600" s="184">
        <f t="shared" ref="AI600" si="4717">+AJ600-AJ599</f>
        <v>0</v>
      </c>
      <c r="AJ600" s="185">
        <v>212</v>
      </c>
      <c r="AK600" s="186">
        <f t="shared" ref="AK600" si="4718">+AL600-AL599</f>
        <v>0</v>
      </c>
      <c r="AL600" s="155">
        <v>63</v>
      </c>
      <c r="AM600" s="184">
        <f t="shared" ref="AM600" si="4719">+AN600-AN599</f>
        <v>0</v>
      </c>
      <c r="AN600" s="155">
        <v>57</v>
      </c>
      <c r="AO600" s="184">
        <f t="shared" ref="AO600" si="4720">+AP600-AP599</f>
        <v>0</v>
      </c>
      <c r="AP600" s="187">
        <v>0</v>
      </c>
      <c r="AQ600" s="186">
        <f t="shared" ref="AQ600" si="4721">+AR600-AR599</f>
        <v>10</v>
      </c>
      <c r="AR600" s="155">
        <v>15862</v>
      </c>
      <c r="AS600" s="184">
        <f t="shared" si="4667"/>
        <v>6</v>
      </c>
      <c r="AT600" s="155">
        <v>13178</v>
      </c>
      <c r="AU600" s="184">
        <f t="shared" ref="AU600" si="4722">+AV600-AV599</f>
        <v>0</v>
      </c>
      <c r="AV600" s="188">
        <v>821</v>
      </c>
      <c r="AW600" s="238">
        <f t="shared" si="3739"/>
        <v>439</v>
      </c>
      <c r="AX600" s="237">
        <f t="shared" ref="AX600" si="4723">+A600</f>
        <v>44424</v>
      </c>
      <c r="AY600" s="6">
        <v>0</v>
      </c>
      <c r="AZ600" s="238">
        <f t="shared" ref="AZ600" si="4724">+AZ596+AY600</f>
        <v>413</v>
      </c>
      <c r="BA600" s="238">
        <f t="shared" si="3892"/>
        <v>356</v>
      </c>
      <c r="BB600" s="130">
        <v>0</v>
      </c>
      <c r="BC600" s="27">
        <f t="shared" ref="BC600" si="4725">+BC596+BB600</f>
        <v>964</v>
      </c>
      <c r="BD600" s="238">
        <f t="shared" si="3894"/>
        <v>391</v>
      </c>
      <c r="BE600" s="229">
        <f t="shared" ref="BE600" si="4726">+Z600</f>
        <v>44424</v>
      </c>
      <c r="BF600" s="132">
        <f t="shared" ref="BF600" si="4727">+B600</f>
        <v>36</v>
      </c>
      <c r="BG600" s="132">
        <f t="shared" ref="BG600" si="4728">+BI600</f>
        <v>7948</v>
      </c>
      <c r="BH600" s="229">
        <f t="shared" ref="BH600" si="4729">+A600</f>
        <v>44424</v>
      </c>
      <c r="BI600" s="132">
        <f t="shared" ref="BI600" si="4730">+C600</f>
        <v>7948</v>
      </c>
      <c r="BJ600" s="1">
        <f t="shared" ref="BJ600" si="4731">+BE600</f>
        <v>44424</v>
      </c>
      <c r="BK600">
        <f t="shared" si="3453"/>
        <v>0</v>
      </c>
      <c r="BL600">
        <f t="shared" ref="BL600" si="4732">+M600</f>
        <v>17</v>
      </c>
      <c r="BM600">
        <f t="shared" si="3400"/>
        <v>17</v>
      </c>
      <c r="BN600" s="1">
        <f t="shared" si="3401"/>
        <v>44424</v>
      </c>
      <c r="BO600">
        <f t="shared" si="4705"/>
        <v>10797</v>
      </c>
      <c r="BP600">
        <f t="shared" si="4706"/>
        <v>6157</v>
      </c>
      <c r="BQ600" s="179">
        <f t="shared" si="3279"/>
        <v>44424</v>
      </c>
      <c r="BR600">
        <f t="shared" si="3280"/>
        <v>12036</v>
      </c>
      <c r="BS600">
        <f t="shared" si="3281"/>
        <v>11750</v>
      </c>
      <c r="BT600">
        <f t="shared" si="3282"/>
        <v>212</v>
      </c>
      <c r="BU600">
        <v>15</v>
      </c>
      <c r="BV600">
        <f t="shared" si="3976"/>
        <v>3</v>
      </c>
      <c r="BW600">
        <f t="shared" ref="BW600" si="4733">+BW596+BV600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13"/>
        <v>44424</v>
      </c>
      <c r="CL600" s="282">
        <f t="shared" si="4014"/>
        <v>3</v>
      </c>
      <c r="CM600" s="1">
        <f t="shared" si="4015"/>
        <v>44424</v>
      </c>
      <c r="CN600" s="283">
        <f t="shared" si="4016"/>
        <v>0</v>
      </c>
      <c r="CO600" s="179">
        <f t="shared" si="4220"/>
        <v>44424</v>
      </c>
      <c r="CP600">
        <f t="shared" si="4221"/>
        <v>10</v>
      </c>
      <c r="CQ600">
        <f t="shared" si="4222"/>
        <v>0</v>
      </c>
      <c r="CR600">
        <f t="shared" si="4223"/>
        <v>6</v>
      </c>
    </row>
    <row r="601" spans="1:96" ht="18" customHeight="1" x14ac:dyDescent="0.55000000000000004">
      <c r="A601" s="180">
        <v>44425</v>
      </c>
      <c r="B601" s="240">
        <v>22</v>
      </c>
      <c r="C601" s="154">
        <f t="shared" ref="C601" si="4734">+B601+C600</f>
        <v>7970</v>
      </c>
      <c r="D601" s="154">
        <f t="shared" ref="D601" si="4735">+C601-F601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736">+A601</f>
        <v>44425</v>
      </c>
      <c r="AA601" s="230">
        <f t="shared" ref="AA601" si="4737">+AF601+AL601+AR601</f>
        <v>27982</v>
      </c>
      <c r="AB601" s="230">
        <f t="shared" ref="AB601" si="4738">+AH601+AN601+AT601</f>
        <v>25005</v>
      </c>
      <c r="AC601" s="231">
        <f t="shared" ref="AC601" si="4739">+AJ601+AP601+AV601</f>
        <v>1033</v>
      </c>
      <c r="AD601" s="183">
        <f t="shared" ref="AD601" si="4740">+AF601-AF600</f>
        <v>3</v>
      </c>
      <c r="AE601" s="243">
        <f t="shared" ref="AE601" si="4741">+AE600+AD601</f>
        <v>10834</v>
      </c>
      <c r="AF601" s="155">
        <v>12039</v>
      </c>
      <c r="AG601" s="184">
        <f t="shared" ref="AG601" si="4742">+AH601-AH600</f>
        <v>3</v>
      </c>
      <c r="AH601" s="155">
        <v>11753</v>
      </c>
      <c r="AI601" s="184">
        <f t="shared" ref="AI601" si="4743">+AJ601-AJ600</f>
        <v>0</v>
      </c>
      <c r="AJ601" s="185">
        <v>212</v>
      </c>
      <c r="AK601" s="186">
        <f t="shared" ref="AK601" si="4744">+AL601-AL600</f>
        <v>0</v>
      </c>
      <c r="AL601" s="155">
        <v>63</v>
      </c>
      <c r="AM601" s="184">
        <f t="shared" ref="AM601" si="4745">+AN601-AN600</f>
        <v>0</v>
      </c>
      <c r="AN601" s="155">
        <v>57</v>
      </c>
      <c r="AO601" s="184">
        <f t="shared" ref="AO601" si="4746">+AP601-AP600</f>
        <v>0</v>
      </c>
      <c r="AP601" s="187">
        <v>0</v>
      </c>
      <c r="AQ601" s="186">
        <f t="shared" ref="AQ601" si="4747">+AR601-AR600</f>
        <v>18</v>
      </c>
      <c r="AR601" s="155">
        <v>15880</v>
      </c>
      <c r="AS601" s="184">
        <f t="shared" ref="AS601" si="4748">+AT601-AT600</f>
        <v>17</v>
      </c>
      <c r="AT601" s="155">
        <v>13195</v>
      </c>
      <c r="AU601" s="184">
        <f t="shared" ref="AU601" si="4749">+AV601-AV600</f>
        <v>0</v>
      </c>
      <c r="AV601" s="188">
        <v>821</v>
      </c>
      <c r="AW601" s="238">
        <f t="shared" si="3739"/>
        <v>440</v>
      </c>
      <c r="AX601" s="237">
        <f t="shared" ref="AX601" si="4750">+A601</f>
        <v>44425</v>
      </c>
      <c r="AY601" s="6">
        <v>0</v>
      </c>
      <c r="AZ601" s="238">
        <f t="shared" ref="AZ601" si="4751">+AZ597+AY601</f>
        <v>413</v>
      </c>
      <c r="BA601" s="238">
        <f t="shared" si="3892"/>
        <v>357</v>
      </c>
      <c r="BB601" s="130">
        <v>0</v>
      </c>
      <c r="BC601" s="27">
        <f t="shared" ref="BC601" si="4752">+BC597+BB601</f>
        <v>964</v>
      </c>
      <c r="BD601" s="238">
        <f t="shared" si="3894"/>
        <v>392</v>
      </c>
      <c r="BE601" s="229">
        <f t="shared" ref="BE601" si="4753">+Z601</f>
        <v>44425</v>
      </c>
      <c r="BF601" s="132">
        <f t="shared" ref="BF601" si="4754">+B601</f>
        <v>22</v>
      </c>
      <c r="BG601" s="132">
        <f t="shared" ref="BG601" si="4755">+BI601</f>
        <v>7970</v>
      </c>
      <c r="BH601" s="229">
        <f t="shared" ref="BH601" si="4756">+A601</f>
        <v>44425</v>
      </c>
      <c r="BI601" s="132">
        <f t="shared" ref="BI601" si="4757">+C601</f>
        <v>7970</v>
      </c>
      <c r="BJ601" s="1">
        <f t="shared" ref="BJ601" si="4758">+BE601</f>
        <v>44425</v>
      </c>
      <c r="BK601">
        <f t="shared" si="3453"/>
        <v>0</v>
      </c>
      <c r="BL601">
        <f t="shared" ref="BL601" si="4759">+M601</f>
        <v>17</v>
      </c>
      <c r="BM601">
        <f t="shared" si="3400"/>
        <v>17</v>
      </c>
      <c r="BN601" s="1">
        <f t="shared" si="3401"/>
        <v>44425</v>
      </c>
      <c r="BO601">
        <f t="shared" si="4705"/>
        <v>10824</v>
      </c>
      <c r="BP601">
        <f t="shared" si="4706"/>
        <v>6168</v>
      </c>
      <c r="BQ601" s="179">
        <f t="shared" si="3279"/>
        <v>44425</v>
      </c>
      <c r="BR601">
        <f t="shared" si="3280"/>
        <v>12039</v>
      </c>
      <c r="BS601">
        <f t="shared" si="3281"/>
        <v>11753</v>
      </c>
      <c r="BT601">
        <f t="shared" si="3282"/>
        <v>212</v>
      </c>
      <c r="BU601">
        <v>15</v>
      </c>
      <c r="BV601">
        <f t="shared" si="3976"/>
        <v>3</v>
      </c>
      <c r="BW601">
        <f t="shared" ref="BW601" si="4760">+BW597+BV601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13"/>
        <v>44425</v>
      </c>
      <c r="CL601" s="282">
        <f t="shared" si="4014"/>
        <v>3</v>
      </c>
      <c r="CM601" s="1">
        <f t="shared" si="4015"/>
        <v>44425</v>
      </c>
      <c r="CN601" s="283">
        <f t="shared" si="4016"/>
        <v>0</v>
      </c>
      <c r="CO601" s="179">
        <f t="shared" si="4220"/>
        <v>44425</v>
      </c>
      <c r="CP601">
        <f t="shared" si="4221"/>
        <v>18</v>
      </c>
      <c r="CQ601">
        <f t="shared" si="4222"/>
        <v>0</v>
      </c>
      <c r="CR601">
        <f t="shared" si="4223"/>
        <v>17</v>
      </c>
    </row>
    <row r="602" spans="1:96" ht="18" customHeight="1" x14ac:dyDescent="0.55000000000000004">
      <c r="A602" s="180">
        <v>44426</v>
      </c>
      <c r="B602" s="240">
        <v>41</v>
      </c>
      <c r="C602" s="154">
        <f t="shared" ref="C602" si="4761">+B602+C601</f>
        <v>8011</v>
      </c>
      <c r="D602" s="154">
        <f t="shared" ref="D602" si="4762">+C602-F602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63">+A602</f>
        <v>44426</v>
      </c>
      <c r="AA602" s="230">
        <f t="shared" ref="AA602" si="4764">+AF602+AL602+AR602</f>
        <v>27996</v>
      </c>
      <c r="AB602" s="230">
        <f t="shared" ref="AB602" si="4765">+AH602+AN602+AT602</f>
        <v>25028</v>
      </c>
      <c r="AC602" s="231">
        <f t="shared" ref="AC602" si="4766">+AJ602+AP602+AV602</f>
        <v>1038</v>
      </c>
      <c r="AD602" s="183">
        <f t="shared" ref="AD602" si="4767">+AF602-AF601</f>
        <v>3</v>
      </c>
      <c r="AE602" s="243">
        <f t="shared" ref="AE602" si="4768">+AE601+AD602</f>
        <v>10837</v>
      </c>
      <c r="AF602" s="155">
        <v>12042</v>
      </c>
      <c r="AG602" s="184">
        <f t="shared" ref="AG602" si="4769">+AH602-AH601</f>
        <v>2</v>
      </c>
      <c r="AH602" s="155">
        <v>11755</v>
      </c>
      <c r="AI602" s="184">
        <f t="shared" ref="AI602" si="4770">+AJ602-AJ601</f>
        <v>0</v>
      </c>
      <c r="AJ602" s="185">
        <v>212</v>
      </c>
      <c r="AK602" s="186">
        <f t="shared" ref="AK602" si="4771">+AL602-AL601</f>
        <v>0</v>
      </c>
      <c r="AL602" s="155">
        <v>63</v>
      </c>
      <c r="AM602" s="184">
        <f t="shared" ref="AM602" si="4772">+AN602-AN601</f>
        <v>2</v>
      </c>
      <c r="AN602" s="155">
        <v>59</v>
      </c>
      <c r="AO602" s="184">
        <f t="shared" ref="AO602" si="4773">+AP602-AP601</f>
        <v>0</v>
      </c>
      <c r="AP602" s="187">
        <v>0</v>
      </c>
      <c r="AQ602" s="186">
        <f t="shared" ref="AQ602" si="4774">+AR602-AR601</f>
        <v>11</v>
      </c>
      <c r="AR602" s="155">
        <v>15891</v>
      </c>
      <c r="AS602" s="184">
        <f t="shared" ref="AS602" si="4775">+AT602-AT601</f>
        <v>19</v>
      </c>
      <c r="AT602" s="155">
        <v>13214</v>
      </c>
      <c r="AU602" s="184">
        <f t="shared" ref="AU602" si="4776">+AV602-AV601</f>
        <v>5</v>
      </c>
      <c r="AV602" s="188">
        <v>826</v>
      </c>
      <c r="AW602" s="238">
        <f t="shared" si="3739"/>
        <v>441</v>
      </c>
      <c r="AX602" s="237">
        <f t="shared" ref="AX602" si="4777">+A602</f>
        <v>44426</v>
      </c>
      <c r="AY602" s="6">
        <v>0</v>
      </c>
      <c r="AZ602" s="238">
        <f t="shared" ref="AZ602" si="4778">+AZ598+AY602</f>
        <v>413</v>
      </c>
      <c r="BA602" s="238">
        <f t="shared" si="3892"/>
        <v>358</v>
      </c>
      <c r="BB602" s="130">
        <v>0</v>
      </c>
      <c r="BC602" s="27">
        <f t="shared" ref="BC602" si="4779">+BC598+BB602</f>
        <v>964</v>
      </c>
      <c r="BD602" s="238">
        <f t="shared" si="3894"/>
        <v>393</v>
      </c>
      <c r="BE602" s="229">
        <f t="shared" ref="BE602" si="4780">+Z602</f>
        <v>44426</v>
      </c>
      <c r="BF602" s="132">
        <f t="shared" ref="BF602" si="4781">+B602</f>
        <v>41</v>
      </c>
      <c r="BG602" s="132">
        <f t="shared" ref="BG602" si="4782">+BI602</f>
        <v>8011</v>
      </c>
      <c r="BH602" s="229">
        <f t="shared" ref="BH602" si="4783">+A602</f>
        <v>44426</v>
      </c>
      <c r="BI602" s="132">
        <f t="shared" ref="BI602" si="4784">+C602</f>
        <v>8011</v>
      </c>
      <c r="BJ602" s="1">
        <f t="shared" ref="BJ602" si="4785">+BE602</f>
        <v>44426</v>
      </c>
      <c r="BK602">
        <f t="shared" si="3453"/>
        <v>0</v>
      </c>
      <c r="BL602">
        <f t="shared" ref="BL602" si="4786">+M602</f>
        <v>30</v>
      </c>
      <c r="BM602">
        <f t="shared" si="3400"/>
        <v>30</v>
      </c>
      <c r="BN602" s="1">
        <f t="shared" si="3401"/>
        <v>44426</v>
      </c>
      <c r="BO602">
        <f t="shared" si="4705"/>
        <v>10823</v>
      </c>
      <c r="BP602">
        <f t="shared" si="4706"/>
        <v>6184</v>
      </c>
      <c r="BQ602" s="179">
        <f t="shared" si="3279"/>
        <v>44426</v>
      </c>
      <c r="BR602">
        <f t="shared" si="3280"/>
        <v>12042</v>
      </c>
      <c r="BS602">
        <f t="shared" si="3281"/>
        <v>11755</v>
      </c>
      <c r="BT602">
        <f t="shared" si="3282"/>
        <v>212</v>
      </c>
      <c r="BU602">
        <v>15</v>
      </c>
      <c r="BV602">
        <f t="shared" si="3976"/>
        <v>3</v>
      </c>
      <c r="BW602">
        <f t="shared" ref="BW602" si="478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13"/>
        <v>44426</v>
      </c>
      <c r="CL602" s="282">
        <f t="shared" si="4014"/>
        <v>3</v>
      </c>
      <c r="CM602" s="1">
        <f t="shared" si="4015"/>
        <v>44426</v>
      </c>
      <c r="CN602" s="283">
        <f t="shared" si="4016"/>
        <v>0</v>
      </c>
      <c r="CO602" s="179">
        <f t="shared" si="4220"/>
        <v>44426</v>
      </c>
      <c r="CP602">
        <f t="shared" si="4221"/>
        <v>11</v>
      </c>
      <c r="CQ602">
        <f t="shared" si="4222"/>
        <v>5</v>
      </c>
      <c r="CR602">
        <f t="shared" si="4223"/>
        <v>19</v>
      </c>
    </row>
    <row r="603" spans="1:96" ht="18" customHeight="1" x14ac:dyDescent="0.55000000000000004">
      <c r="A603" s="179">
        <v>44427</v>
      </c>
      <c r="B603" s="240">
        <v>29</v>
      </c>
      <c r="C603" s="154">
        <f t="shared" ref="C603" si="4788">+B603+C602</f>
        <v>8040</v>
      </c>
      <c r="D603" s="154">
        <f t="shared" ref="D603" si="478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90">+A603</f>
        <v>44427</v>
      </c>
      <c r="AA603" s="230">
        <f t="shared" ref="AA603" si="4791">+AF603+AL603+AR603</f>
        <v>28007</v>
      </c>
      <c r="AB603" s="230">
        <f t="shared" ref="AB603" si="4792">+AH603+AN603+AT603</f>
        <v>25363</v>
      </c>
      <c r="AC603" s="231">
        <f t="shared" ref="AC603" si="4793">+AJ603+AP603+AV603</f>
        <v>1038</v>
      </c>
      <c r="AD603" s="183">
        <f t="shared" ref="AD603" si="4794">+AF603-AF602</f>
        <v>5</v>
      </c>
      <c r="AE603" s="243">
        <f t="shared" ref="AE603" si="4795">+AE602+AD603</f>
        <v>10842</v>
      </c>
      <c r="AF603" s="155">
        <v>12047</v>
      </c>
      <c r="AG603" s="184">
        <f t="shared" ref="AG603" si="4796">+AH603-AH602</f>
        <v>4</v>
      </c>
      <c r="AH603" s="155">
        <v>11759</v>
      </c>
      <c r="AI603" s="184">
        <f t="shared" ref="AI603" si="4797">+AJ603-AJ602</f>
        <v>0</v>
      </c>
      <c r="AJ603" s="185">
        <v>212</v>
      </c>
      <c r="AK603" s="186">
        <f t="shared" ref="AK603" si="4798">+AL603-AL602</f>
        <v>0</v>
      </c>
      <c r="AL603" s="155">
        <v>63</v>
      </c>
      <c r="AM603" s="184">
        <f t="shared" ref="AM603" si="4799">+AN603-AN602</f>
        <v>0</v>
      </c>
      <c r="AN603" s="155">
        <v>59</v>
      </c>
      <c r="AO603" s="184">
        <f t="shared" ref="AO603" si="4800">+AP603-AP602</f>
        <v>0</v>
      </c>
      <c r="AP603" s="187">
        <v>0</v>
      </c>
      <c r="AQ603" s="186">
        <f t="shared" ref="AQ603" si="4801">+AR603-AR602</f>
        <v>6</v>
      </c>
      <c r="AR603" s="155">
        <v>15897</v>
      </c>
      <c r="AS603" s="184">
        <f t="shared" ref="AS603" si="4802">+AT603-AT602</f>
        <v>331</v>
      </c>
      <c r="AT603" s="155">
        <v>13545</v>
      </c>
      <c r="AU603" s="184">
        <f t="shared" ref="AU603" si="4803">+AV603-AV602</f>
        <v>0</v>
      </c>
      <c r="AV603" s="188">
        <v>826</v>
      </c>
      <c r="AW603" s="238">
        <f t="shared" si="3739"/>
        <v>442</v>
      </c>
      <c r="AX603" s="237">
        <f t="shared" ref="AX603" si="4804">+A603</f>
        <v>44427</v>
      </c>
      <c r="AY603" s="6">
        <v>0</v>
      </c>
      <c r="AZ603" s="238">
        <f t="shared" ref="AZ603" si="4805">+AZ599+AY603</f>
        <v>410</v>
      </c>
      <c r="BA603" s="238">
        <f t="shared" si="3892"/>
        <v>356</v>
      </c>
      <c r="BB603" s="130">
        <v>0</v>
      </c>
      <c r="BC603" s="27">
        <f t="shared" ref="BC603" si="4806">+BC599+BB603</f>
        <v>964</v>
      </c>
      <c r="BD603" s="238">
        <f t="shared" si="3894"/>
        <v>391</v>
      </c>
      <c r="BE603" s="229">
        <f t="shared" ref="BE603" si="4807">+Z603</f>
        <v>44427</v>
      </c>
      <c r="BF603" s="132">
        <f t="shared" ref="BF603" si="4808">+B603</f>
        <v>29</v>
      </c>
      <c r="BG603" s="132">
        <f t="shared" ref="BG603" si="4809">+BI603</f>
        <v>8040</v>
      </c>
      <c r="BH603" s="229">
        <f t="shared" ref="BH603" si="4810">+A603</f>
        <v>44427</v>
      </c>
      <c r="BI603" s="132">
        <f t="shared" ref="BI603" si="4811">+C603</f>
        <v>8040</v>
      </c>
      <c r="BJ603" s="1">
        <f t="shared" ref="BJ603" si="4812">+BE603</f>
        <v>44427</v>
      </c>
      <c r="BK603">
        <f t="shared" si="3453"/>
        <v>0</v>
      </c>
      <c r="BL603">
        <f t="shared" ref="BL603" si="4813">+M603</f>
        <v>30</v>
      </c>
      <c r="BM603">
        <f t="shared" si="3400"/>
        <v>30</v>
      </c>
      <c r="BN603" s="1">
        <f t="shared" si="3401"/>
        <v>44427</v>
      </c>
      <c r="BO603">
        <f t="shared" si="4705"/>
        <v>10765</v>
      </c>
      <c r="BP603">
        <f t="shared" si="4706"/>
        <v>6143</v>
      </c>
      <c r="BQ603" s="179">
        <f t="shared" si="3279"/>
        <v>44427</v>
      </c>
      <c r="BR603">
        <f t="shared" si="3280"/>
        <v>12047</v>
      </c>
      <c r="BS603">
        <f t="shared" si="3281"/>
        <v>11759</v>
      </c>
      <c r="BT603">
        <f t="shared" si="3282"/>
        <v>212</v>
      </c>
      <c r="BU603">
        <v>15</v>
      </c>
      <c r="BV603">
        <f t="shared" si="3976"/>
        <v>5</v>
      </c>
      <c r="BW603">
        <f t="shared" ref="BW603" si="4814">+BW599+BV603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13"/>
        <v>44427</v>
      </c>
      <c r="CL603" s="282">
        <f t="shared" si="4014"/>
        <v>5</v>
      </c>
      <c r="CM603" s="1">
        <f t="shared" si="4015"/>
        <v>44427</v>
      </c>
      <c r="CN603" s="283">
        <f t="shared" si="4016"/>
        <v>0</v>
      </c>
      <c r="CO603" s="179">
        <f t="shared" si="4220"/>
        <v>44427</v>
      </c>
      <c r="CP603">
        <f t="shared" si="4221"/>
        <v>6</v>
      </c>
      <c r="CQ603">
        <f t="shared" si="4222"/>
        <v>0</v>
      </c>
      <c r="CR603">
        <f t="shared" si="4223"/>
        <v>331</v>
      </c>
    </row>
    <row r="604" spans="1:96" ht="18" customHeight="1" x14ac:dyDescent="0.55000000000000004">
      <c r="A604" s="179">
        <v>44428</v>
      </c>
      <c r="B604" s="240">
        <v>16</v>
      </c>
      <c r="C604" s="154">
        <f t="shared" ref="C604" si="4815">+B604+C603</f>
        <v>8056</v>
      </c>
      <c r="D604" s="154">
        <f t="shared" ref="D604" si="4816">+C604-F604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817">+A604</f>
        <v>44428</v>
      </c>
      <c r="AA604" s="230">
        <f t="shared" ref="AA604" si="4818">+AF604+AL604+AR604</f>
        <v>28018</v>
      </c>
      <c r="AB604" s="230">
        <f t="shared" ref="AB604" si="4819">+AH604+AN604+AT604</f>
        <v>25370</v>
      </c>
      <c r="AC604" s="231">
        <f t="shared" ref="AC604" si="4820">+AJ604+AP604+AV604</f>
        <v>1039</v>
      </c>
      <c r="AD604" s="183">
        <f t="shared" ref="AD604" si="4821">+AF604-AF603</f>
        <v>2</v>
      </c>
      <c r="AE604" s="243">
        <f t="shared" ref="AE604" si="4822">+AE603+AD604</f>
        <v>10844</v>
      </c>
      <c r="AF604" s="155">
        <v>12049</v>
      </c>
      <c r="AG604" s="184">
        <f t="shared" ref="AG604" si="4823">+AH604-AH603</f>
        <v>2</v>
      </c>
      <c r="AH604" s="155">
        <v>11761</v>
      </c>
      <c r="AI604" s="184">
        <f t="shared" ref="AI604" si="4824">+AJ604-AJ603</f>
        <v>0</v>
      </c>
      <c r="AJ604" s="185">
        <v>212</v>
      </c>
      <c r="AK604" s="186">
        <f t="shared" ref="AK604" si="4825">+AL604-AL603</f>
        <v>0</v>
      </c>
      <c r="AL604" s="155">
        <v>63</v>
      </c>
      <c r="AM604" s="184">
        <f t="shared" ref="AM604" si="4826">+AN604-AN603</f>
        <v>0</v>
      </c>
      <c r="AN604" s="155">
        <v>59</v>
      </c>
      <c r="AO604" s="184">
        <f t="shared" ref="AO604" si="4827">+AP604-AP603</f>
        <v>0</v>
      </c>
      <c r="AP604" s="187">
        <v>0</v>
      </c>
      <c r="AQ604" s="186">
        <f t="shared" ref="AQ604" si="4828">+AR604-AR603</f>
        <v>9</v>
      </c>
      <c r="AR604" s="155">
        <v>15906</v>
      </c>
      <c r="AS604" s="184">
        <f t="shared" ref="AS604" si="4829">+AT604-AT603</f>
        <v>5</v>
      </c>
      <c r="AT604" s="155">
        <v>13550</v>
      </c>
      <c r="AU604" s="184">
        <f t="shared" ref="AU604" si="4830">+AV604-AV603</f>
        <v>1</v>
      </c>
      <c r="AV604" s="188">
        <v>827</v>
      </c>
      <c r="AW604" s="238">
        <f t="shared" si="3739"/>
        <v>443</v>
      </c>
      <c r="AX604" s="237">
        <f t="shared" ref="AX604" si="4831">+A604</f>
        <v>44428</v>
      </c>
      <c r="AY604" s="6">
        <v>0</v>
      </c>
      <c r="AZ604" s="238">
        <f t="shared" ref="AZ604" si="4832">+AZ600+AY604</f>
        <v>413</v>
      </c>
      <c r="BA604" s="238">
        <f t="shared" si="3892"/>
        <v>357</v>
      </c>
      <c r="BB604" s="130">
        <v>0</v>
      </c>
      <c r="BC604" s="27">
        <f t="shared" ref="BC604" si="4833">+BC600+BB604</f>
        <v>964</v>
      </c>
      <c r="BD604" s="238">
        <f t="shared" si="3894"/>
        <v>392</v>
      </c>
      <c r="BE604" s="229">
        <f t="shared" ref="BE604" si="4834">+Z604</f>
        <v>44428</v>
      </c>
      <c r="BF604" s="132">
        <f t="shared" ref="BF604" si="4835">+B604</f>
        <v>16</v>
      </c>
      <c r="BG604" s="132">
        <f t="shared" ref="BG604" si="4836">+BI604</f>
        <v>8056</v>
      </c>
      <c r="BH604" s="229">
        <f t="shared" ref="BH604" si="4837">+A604</f>
        <v>44428</v>
      </c>
      <c r="BI604" s="132">
        <f t="shared" ref="BI604" si="4838">+C604</f>
        <v>8056</v>
      </c>
      <c r="BJ604" s="1">
        <f t="shared" ref="BJ604" si="4839">+BE604</f>
        <v>44428</v>
      </c>
      <c r="BK604">
        <f t="shared" si="3453"/>
        <v>0</v>
      </c>
      <c r="BL604">
        <f t="shared" ref="BL604" si="4840">+M604</f>
        <v>20</v>
      </c>
      <c r="BM604">
        <f t="shared" si="3400"/>
        <v>20</v>
      </c>
      <c r="BN604" s="1">
        <f t="shared" si="3401"/>
        <v>44428</v>
      </c>
      <c r="BO604">
        <f t="shared" si="4705"/>
        <v>10817</v>
      </c>
      <c r="BP604">
        <f t="shared" si="4706"/>
        <v>6177</v>
      </c>
      <c r="BQ604" s="179">
        <f t="shared" si="3279"/>
        <v>44428</v>
      </c>
      <c r="BR604">
        <f t="shared" si="3280"/>
        <v>12049</v>
      </c>
      <c r="BS604">
        <f t="shared" si="3281"/>
        <v>11761</v>
      </c>
      <c r="BT604">
        <f t="shared" si="3282"/>
        <v>212</v>
      </c>
      <c r="BU604">
        <v>15</v>
      </c>
      <c r="BV604">
        <f t="shared" si="3976"/>
        <v>2</v>
      </c>
      <c r="BW604">
        <f t="shared" ref="BW604" si="4841">+BW600+BV604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13"/>
        <v>44428</v>
      </c>
      <c r="CL604" s="282">
        <f t="shared" si="4014"/>
        <v>2</v>
      </c>
      <c r="CM604" s="1">
        <f t="shared" si="4015"/>
        <v>44428</v>
      </c>
      <c r="CN604" s="283">
        <f t="shared" si="4016"/>
        <v>0</v>
      </c>
      <c r="CO604" s="179">
        <f t="shared" si="4220"/>
        <v>44428</v>
      </c>
      <c r="CP604">
        <f t="shared" si="4221"/>
        <v>9</v>
      </c>
      <c r="CQ604">
        <f t="shared" si="4222"/>
        <v>1</v>
      </c>
      <c r="CR604">
        <f t="shared" si="4223"/>
        <v>5</v>
      </c>
    </row>
    <row r="605" spans="1:96" ht="18" customHeight="1" x14ac:dyDescent="0.55000000000000004">
      <c r="A605" s="179">
        <v>44429</v>
      </c>
      <c r="B605" s="240">
        <v>28</v>
      </c>
      <c r="C605" s="154">
        <f t="shared" ref="C605" si="4842">+B605+C604</f>
        <v>8084</v>
      </c>
      <c r="D605" s="154">
        <f t="shared" ref="D605" si="4843">+C605-F605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44">+A605</f>
        <v>44429</v>
      </c>
      <c r="AA605" s="230">
        <f t="shared" ref="AA605" si="4845">+AF605+AL605+AR605</f>
        <v>28031</v>
      </c>
      <c r="AB605" s="230">
        <f t="shared" ref="AB605" si="4846">+AH605+AN605+AT605</f>
        <v>25402</v>
      </c>
      <c r="AC605" s="231">
        <f t="shared" ref="AC605" si="4847">+AJ605+AP605+AV605</f>
        <v>1040</v>
      </c>
      <c r="AD605" s="183">
        <f t="shared" ref="AD605" si="4848">+AF605-AF604</f>
        <v>3</v>
      </c>
      <c r="AE605" s="243">
        <f t="shared" ref="AE605" si="4849">+AE604+AD605</f>
        <v>10847</v>
      </c>
      <c r="AF605" s="155">
        <v>12052</v>
      </c>
      <c r="AG605" s="184">
        <f t="shared" ref="AG605:AG606" si="4850">+AH605-AH604</f>
        <v>1</v>
      </c>
      <c r="AH605" s="155">
        <v>11762</v>
      </c>
      <c r="AI605" s="184">
        <f t="shared" ref="AI605" si="4851">+AJ605-AJ604</f>
        <v>0</v>
      </c>
      <c r="AJ605" s="185">
        <v>212</v>
      </c>
      <c r="AK605" s="186">
        <f t="shared" ref="AK605" si="4852">+AL605-AL604</f>
        <v>0</v>
      </c>
      <c r="AL605" s="155">
        <v>63</v>
      </c>
      <c r="AM605" s="184">
        <f t="shared" ref="AM605" si="4853">+AN605-AN604</f>
        <v>0</v>
      </c>
      <c r="AN605" s="155">
        <v>59</v>
      </c>
      <c r="AO605" s="184">
        <f t="shared" ref="AO605" si="4854">+AP605-AP604</f>
        <v>0</v>
      </c>
      <c r="AP605" s="187">
        <v>0</v>
      </c>
      <c r="AQ605" s="186">
        <f t="shared" ref="AQ605" si="4855">+AR605-AR604</f>
        <v>10</v>
      </c>
      <c r="AR605" s="155">
        <v>15916</v>
      </c>
      <c r="AS605" s="184">
        <f t="shared" ref="AS605" si="4856">+AT605-AT604</f>
        <v>31</v>
      </c>
      <c r="AT605" s="155">
        <v>13581</v>
      </c>
      <c r="AU605" s="184">
        <f t="shared" ref="AU605" si="4857">+AV605-AV604</f>
        <v>1</v>
      </c>
      <c r="AV605" s="188">
        <v>828</v>
      </c>
      <c r="AW605" s="238">
        <f t="shared" si="3739"/>
        <v>444</v>
      </c>
      <c r="AX605" s="237">
        <f t="shared" ref="AX605" si="4858">+A605</f>
        <v>44429</v>
      </c>
      <c r="AY605" s="6">
        <v>0</v>
      </c>
      <c r="AZ605" s="238">
        <f t="shared" ref="AZ605" si="4859">+AZ601+AY605</f>
        <v>413</v>
      </c>
      <c r="BA605" s="238">
        <f t="shared" si="3892"/>
        <v>358</v>
      </c>
      <c r="BB605" s="130">
        <v>0</v>
      </c>
      <c r="BC605" s="27">
        <f t="shared" ref="BC605" si="4860">+BC601+BB605</f>
        <v>964</v>
      </c>
      <c r="BD605" s="238">
        <f t="shared" si="3894"/>
        <v>393</v>
      </c>
      <c r="BE605" s="229">
        <f t="shared" ref="BE605" si="4861">+Z605</f>
        <v>44429</v>
      </c>
      <c r="BF605" s="132">
        <f t="shared" ref="BF605" si="4862">+B605</f>
        <v>28</v>
      </c>
      <c r="BG605" s="132">
        <f t="shared" ref="BG605" si="4863">+BI605</f>
        <v>8084</v>
      </c>
      <c r="BH605" s="229">
        <f t="shared" ref="BH605" si="4864">+A605</f>
        <v>44429</v>
      </c>
      <c r="BI605" s="132">
        <f t="shared" ref="BI605" si="4865">+C605</f>
        <v>8084</v>
      </c>
      <c r="BJ605" s="1">
        <f t="shared" ref="BJ605" si="4866">+BE605</f>
        <v>44429</v>
      </c>
      <c r="BK605">
        <f t="shared" si="3453"/>
        <v>0</v>
      </c>
      <c r="BL605">
        <f t="shared" ref="BL605" si="4867">+M605</f>
        <v>19</v>
      </c>
      <c r="BM605">
        <f t="shared" si="3400"/>
        <v>19</v>
      </c>
      <c r="BN605" s="1">
        <f t="shared" si="3401"/>
        <v>44429</v>
      </c>
      <c r="BO605">
        <f t="shared" si="4705"/>
        <v>10843</v>
      </c>
      <c r="BP605">
        <f t="shared" si="4706"/>
        <v>6187</v>
      </c>
      <c r="BQ605" s="179">
        <f t="shared" ref="BQ605:BQ669" si="4868">+A605</f>
        <v>44429</v>
      </c>
      <c r="BR605">
        <f t="shared" ref="BR605:BR669" si="4869">+AF605</f>
        <v>12052</v>
      </c>
      <c r="BS605">
        <f t="shared" ref="BS605:BS669" si="4870">+AH605</f>
        <v>11762</v>
      </c>
      <c r="BT605">
        <f t="shared" ref="BT605:BT669" si="4871">+AJ605</f>
        <v>212</v>
      </c>
      <c r="BU605">
        <v>15</v>
      </c>
      <c r="BV605">
        <f t="shared" si="3976"/>
        <v>3</v>
      </c>
      <c r="BW605">
        <f t="shared" ref="BW605" si="4872">+BW601+BV605</f>
        <v>834</v>
      </c>
      <c r="BX605" s="179">
        <f t="shared" ref="BX605:BX668" si="4873">+A605</f>
        <v>44429</v>
      </c>
      <c r="BY605">
        <f t="shared" ref="BY605:BY668" si="4874">+AL605</f>
        <v>63</v>
      </c>
      <c r="BZ605">
        <f t="shared" ref="BZ605:BZ668" si="4875">+AN605</f>
        <v>59</v>
      </c>
      <c r="CA605">
        <f t="shared" ref="CA605:CA668" si="4876">+AP605</f>
        <v>0</v>
      </c>
      <c r="CB605" s="179">
        <f t="shared" ref="CB605:CB668" si="4877">+A605</f>
        <v>44429</v>
      </c>
      <c r="CC605">
        <f t="shared" ref="CC605:CC669" si="4878">+AR605</f>
        <v>15916</v>
      </c>
      <c r="CD605">
        <f t="shared" ref="CD605:CD668" si="4879">+AT605</f>
        <v>13581</v>
      </c>
      <c r="CE605">
        <f t="shared" ref="CE605:CE668" si="4880">+AV605</f>
        <v>828</v>
      </c>
      <c r="CF605" s="179">
        <f t="shared" ref="CF605:CF668" si="4881">+A605</f>
        <v>44429</v>
      </c>
      <c r="CG605">
        <f t="shared" ref="CG605:CG668" si="4882">+AD605</f>
        <v>3</v>
      </c>
      <c r="CH605">
        <f t="shared" ref="CH605:CH668" si="4883">+AG605</f>
        <v>1</v>
      </c>
      <c r="CI605" s="179">
        <f t="shared" ref="CI605:CI668" si="4884">+A605</f>
        <v>44429</v>
      </c>
      <c r="CJ605">
        <f t="shared" ref="CJ605:CJ668" si="4885">+AI605</f>
        <v>0</v>
      </c>
      <c r="CK605" s="1">
        <f t="shared" si="4013"/>
        <v>44429</v>
      </c>
      <c r="CL605" s="282">
        <f t="shared" si="4014"/>
        <v>3</v>
      </c>
      <c r="CM605" s="1">
        <f t="shared" si="4015"/>
        <v>44429</v>
      </c>
      <c r="CN605" s="283">
        <f t="shared" si="4016"/>
        <v>0</v>
      </c>
      <c r="CO605" s="179">
        <f t="shared" si="4220"/>
        <v>44429</v>
      </c>
      <c r="CP605">
        <f t="shared" si="4221"/>
        <v>10</v>
      </c>
      <c r="CQ605">
        <f t="shared" si="4222"/>
        <v>1</v>
      </c>
      <c r="CR605">
        <f t="shared" si="4223"/>
        <v>31</v>
      </c>
    </row>
    <row r="606" spans="1:96" ht="18" customHeight="1" x14ac:dyDescent="0.55000000000000004">
      <c r="A606" s="179">
        <v>44430</v>
      </c>
      <c r="B606" s="240">
        <v>21</v>
      </c>
      <c r="C606" s="154">
        <f t="shared" ref="C606" si="4886">+B606+C605</f>
        <v>8105</v>
      </c>
      <c r="D606" s="154">
        <f t="shared" ref="D606" si="4887">+C606-F606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88">+A606</f>
        <v>44430</v>
      </c>
      <c r="AA606" s="230">
        <f t="shared" ref="AA606" si="4889">+AF606+AL606+AR606</f>
        <v>28046</v>
      </c>
      <c r="AB606" s="230">
        <f t="shared" ref="AB606" si="4890">+AH606+AN606+AT606</f>
        <v>25405</v>
      </c>
      <c r="AC606" s="231">
        <f t="shared" ref="AC606" si="4891">+AJ606+AP606+AV606</f>
        <v>1040</v>
      </c>
      <c r="AD606" s="183">
        <f t="shared" ref="AD606" si="4892">+AF606-AF605</f>
        <v>5</v>
      </c>
      <c r="AE606" s="243">
        <f t="shared" ref="AE606" si="4893">+AE605+AD606</f>
        <v>10852</v>
      </c>
      <c r="AF606" s="155">
        <v>12057</v>
      </c>
      <c r="AG606" s="184">
        <f t="shared" si="4850"/>
        <v>4</v>
      </c>
      <c r="AH606" s="155">
        <v>11766</v>
      </c>
      <c r="AI606" s="184">
        <f t="shared" ref="AI606" si="4894">+AJ606-AJ605</f>
        <v>0</v>
      </c>
      <c r="AJ606" s="185">
        <v>212</v>
      </c>
      <c r="AK606" s="186">
        <f t="shared" ref="AK606" si="4895">+AL606-AL605</f>
        <v>0</v>
      </c>
      <c r="AL606" s="155">
        <v>63</v>
      </c>
      <c r="AM606" s="184">
        <f t="shared" ref="AM606" si="4896">+AN606-AN605</f>
        <v>0</v>
      </c>
      <c r="AN606" s="155">
        <v>59</v>
      </c>
      <c r="AO606" s="184">
        <f t="shared" ref="AO606" si="4897">+AP606-AP605</f>
        <v>0</v>
      </c>
      <c r="AP606" s="187">
        <v>0</v>
      </c>
      <c r="AQ606" s="186">
        <f t="shared" ref="AQ606" si="4898">+AR606-AR605</f>
        <v>10</v>
      </c>
      <c r="AR606" s="155">
        <v>15926</v>
      </c>
      <c r="AS606" s="184">
        <f t="shared" ref="AS606" si="4899">+AT606-AT605</f>
        <v>-1</v>
      </c>
      <c r="AT606" s="155">
        <v>13580</v>
      </c>
      <c r="AU606" s="184">
        <f t="shared" ref="AU606" si="4900">+AV606-AV605</f>
        <v>0</v>
      </c>
      <c r="AV606" s="188">
        <v>828</v>
      </c>
      <c r="AW606" s="238">
        <f t="shared" si="3739"/>
        <v>445</v>
      </c>
      <c r="AX606" s="237">
        <f t="shared" ref="AX606" si="4901">+A606</f>
        <v>44430</v>
      </c>
      <c r="AY606" s="6">
        <v>0</v>
      </c>
      <c r="AZ606" s="238">
        <f t="shared" ref="AZ606" si="4902">+AZ602+AY606</f>
        <v>413</v>
      </c>
      <c r="BA606" s="238">
        <f t="shared" si="3892"/>
        <v>359</v>
      </c>
      <c r="BB606" s="130">
        <v>0</v>
      </c>
      <c r="BC606" s="27">
        <f t="shared" ref="BC606" si="4903">+BC602+BB606</f>
        <v>964</v>
      </c>
      <c r="BD606" s="238">
        <f t="shared" si="3894"/>
        <v>394</v>
      </c>
      <c r="BE606" s="229">
        <f t="shared" ref="BE606" si="4904">+Z606</f>
        <v>44430</v>
      </c>
      <c r="BF606" s="132">
        <f t="shared" ref="BF606" si="4905">+B606</f>
        <v>21</v>
      </c>
      <c r="BG606" s="132">
        <f t="shared" ref="BG606" si="4906">+BI606</f>
        <v>8105</v>
      </c>
      <c r="BH606" s="229">
        <f t="shared" ref="BH606" si="4907">+A606</f>
        <v>44430</v>
      </c>
      <c r="BI606" s="132">
        <f t="shared" ref="BI606" si="4908">+C606</f>
        <v>8105</v>
      </c>
      <c r="BJ606" s="1">
        <f t="shared" ref="BJ606" si="4909">+BE606</f>
        <v>44430</v>
      </c>
      <c r="BK606">
        <f t="shared" si="3453"/>
        <v>0</v>
      </c>
      <c r="BL606">
        <f t="shared" ref="BL606" si="4910">+M606</f>
        <v>16</v>
      </c>
      <c r="BM606">
        <f t="shared" si="3400"/>
        <v>16</v>
      </c>
      <c r="BN606" s="1">
        <f t="shared" si="3401"/>
        <v>44430</v>
      </c>
      <c r="BO606">
        <f t="shared" si="4705"/>
        <v>10839</v>
      </c>
      <c r="BP606">
        <f t="shared" si="4706"/>
        <v>6200</v>
      </c>
      <c r="BQ606" s="179">
        <f t="shared" si="4868"/>
        <v>44430</v>
      </c>
      <c r="BR606">
        <f t="shared" si="4869"/>
        <v>12057</v>
      </c>
      <c r="BS606">
        <f t="shared" si="4870"/>
        <v>11766</v>
      </c>
      <c r="BT606">
        <f t="shared" si="4871"/>
        <v>212</v>
      </c>
      <c r="BU606">
        <v>15</v>
      </c>
      <c r="BV606">
        <f t="shared" si="3976"/>
        <v>5</v>
      </c>
      <c r="BW606">
        <f t="shared" ref="BW606" si="4911">+BW602+BV606</f>
        <v>831</v>
      </c>
      <c r="BX606" s="179">
        <f t="shared" si="4873"/>
        <v>44430</v>
      </c>
      <c r="BY606">
        <f t="shared" si="4874"/>
        <v>63</v>
      </c>
      <c r="BZ606">
        <f t="shared" si="4875"/>
        <v>59</v>
      </c>
      <c r="CA606">
        <f t="shared" si="4876"/>
        <v>0</v>
      </c>
      <c r="CB606" s="179">
        <f t="shared" si="4877"/>
        <v>44430</v>
      </c>
      <c r="CC606">
        <f t="shared" si="4878"/>
        <v>15926</v>
      </c>
      <c r="CD606">
        <f t="shared" si="4879"/>
        <v>13580</v>
      </c>
      <c r="CE606">
        <f t="shared" si="4880"/>
        <v>828</v>
      </c>
      <c r="CF606" s="179">
        <f t="shared" si="4881"/>
        <v>44430</v>
      </c>
      <c r="CG606">
        <f t="shared" si="4882"/>
        <v>5</v>
      </c>
      <c r="CH606">
        <f t="shared" si="4883"/>
        <v>4</v>
      </c>
      <c r="CI606" s="179">
        <f t="shared" si="4884"/>
        <v>44430</v>
      </c>
      <c r="CJ606">
        <f t="shared" si="4885"/>
        <v>0</v>
      </c>
      <c r="CK606" s="1">
        <f t="shared" si="4013"/>
        <v>44430</v>
      </c>
      <c r="CL606" s="282">
        <f t="shared" si="4014"/>
        <v>5</v>
      </c>
      <c r="CM606" s="1">
        <f t="shared" si="4015"/>
        <v>44430</v>
      </c>
      <c r="CN606" s="283">
        <f t="shared" si="4016"/>
        <v>0</v>
      </c>
      <c r="CO606" s="179">
        <f t="shared" si="4220"/>
        <v>44430</v>
      </c>
      <c r="CP606">
        <f t="shared" si="4221"/>
        <v>10</v>
      </c>
      <c r="CQ606">
        <f t="shared" si="4222"/>
        <v>0</v>
      </c>
      <c r="CR606">
        <f t="shared" si="4223"/>
        <v>-1</v>
      </c>
    </row>
    <row r="607" spans="1:96" ht="18" customHeight="1" x14ac:dyDescent="0.55000000000000004">
      <c r="A607" s="179">
        <v>44431</v>
      </c>
      <c r="B607" s="240">
        <v>34</v>
      </c>
      <c r="C607" s="154">
        <f t="shared" ref="C607" si="4912">+B607+C606</f>
        <v>8139</v>
      </c>
      <c r="D607" s="154">
        <f t="shared" ref="D607" si="4913">+C607-F607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914">+A607</f>
        <v>44431</v>
      </c>
      <c r="AA607" s="230">
        <f t="shared" ref="AA607" si="4915">+AF607+AL607+AR607</f>
        <v>28057</v>
      </c>
      <c r="AB607" s="230">
        <f t="shared" ref="AB607" si="4916">+AH607+AN607+AT607</f>
        <v>25426</v>
      </c>
      <c r="AC607" s="231">
        <f t="shared" ref="AC607" si="4917">+AJ607+AP607+AV607</f>
        <v>1040</v>
      </c>
      <c r="AD607" s="183">
        <f t="shared" ref="AD607" si="4918">+AF607-AF606</f>
        <v>5</v>
      </c>
      <c r="AE607" s="243">
        <f t="shared" ref="AE607" si="4919">+AE606+AD607</f>
        <v>10857</v>
      </c>
      <c r="AF607" s="155">
        <v>12062</v>
      </c>
      <c r="AG607" s="184">
        <f t="shared" ref="AG607" si="4920">+AH607-AH606</f>
        <v>0</v>
      </c>
      <c r="AH607" s="155">
        <v>11766</v>
      </c>
      <c r="AI607" s="184">
        <f t="shared" ref="AI607" si="4921">+AJ607-AJ606</f>
        <v>0</v>
      </c>
      <c r="AJ607" s="185">
        <v>212</v>
      </c>
      <c r="AK607" s="186">
        <f t="shared" ref="AK607" si="4922">+AL607-AL606</f>
        <v>0</v>
      </c>
      <c r="AL607" s="155">
        <v>63</v>
      </c>
      <c r="AM607" s="184">
        <f t="shared" ref="AM607" si="4923">+AN607-AN606</f>
        <v>0</v>
      </c>
      <c r="AN607" s="155">
        <v>59</v>
      </c>
      <c r="AO607" s="184">
        <f t="shared" ref="AO607" si="4924">+AP607-AP606</f>
        <v>0</v>
      </c>
      <c r="AP607" s="187">
        <v>0</v>
      </c>
      <c r="AQ607" s="186">
        <f t="shared" ref="AQ607" si="4925">+AR607-AR606</f>
        <v>6</v>
      </c>
      <c r="AR607" s="155">
        <v>15932</v>
      </c>
      <c r="AS607" s="184">
        <f t="shared" ref="AS607" si="4926">+AT607-AT606</f>
        <v>21</v>
      </c>
      <c r="AT607" s="155">
        <v>13601</v>
      </c>
      <c r="AU607" s="184">
        <f t="shared" ref="AU607" si="4927">+AV607-AV606</f>
        <v>0</v>
      </c>
      <c r="AV607" s="188">
        <v>828</v>
      </c>
      <c r="AW607" s="238">
        <f t="shared" si="3739"/>
        <v>446</v>
      </c>
      <c r="AX607" s="237">
        <f t="shared" ref="AX607" si="4928">+A607</f>
        <v>44431</v>
      </c>
      <c r="AY607" s="6">
        <v>0</v>
      </c>
      <c r="AZ607" s="238">
        <f t="shared" ref="AZ607" si="4929">+AZ603+AY607</f>
        <v>410</v>
      </c>
      <c r="BA607" s="238">
        <f t="shared" si="3892"/>
        <v>357</v>
      </c>
      <c r="BB607" s="130">
        <v>0</v>
      </c>
      <c r="BC607" s="27">
        <f t="shared" ref="BC607" si="4930">+BC603+BB607</f>
        <v>964</v>
      </c>
      <c r="BD607" s="238">
        <f t="shared" si="3894"/>
        <v>392</v>
      </c>
      <c r="BE607" s="229">
        <f t="shared" ref="BE607" si="4931">+Z607</f>
        <v>44431</v>
      </c>
      <c r="BF607" s="132">
        <f t="shared" ref="BF607" si="4932">+B607</f>
        <v>34</v>
      </c>
      <c r="BG607" s="132">
        <f t="shared" ref="BG607" si="4933">+BI607</f>
        <v>8139</v>
      </c>
      <c r="BH607" s="229">
        <f t="shared" ref="BH607" si="4934">+A607</f>
        <v>44431</v>
      </c>
      <c r="BI607" s="132">
        <f t="shared" ref="BI607" si="4935">+C607</f>
        <v>8139</v>
      </c>
      <c r="BJ607" s="1">
        <f t="shared" ref="BJ607" si="4936">+BE607</f>
        <v>44431</v>
      </c>
      <c r="BK607">
        <f t="shared" si="3453"/>
        <v>0</v>
      </c>
      <c r="BL607">
        <f t="shared" ref="BL607" si="4937">+M607</f>
        <v>9</v>
      </c>
      <c r="BM607">
        <f t="shared" si="3400"/>
        <v>9</v>
      </c>
      <c r="BN607" s="1">
        <f t="shared" si="3401"/>
        <v>44431</v>
      </c>
      <c r="BO607">
        <f t="shared" si="4705"/>
        <v>10774</v>
      </c>
      <c r="BP607">
        <f t="shared" si="4706"/>
        <v>6152</v>
      </c>
      <c r="BQ607" s="179">
        <f t="shared" si="4868"/>
        <v>44431</v>
      </c>
      <c r="BR607">
        <f t="shared" si="4869"/>
        <v>12062</v>
      </c>
      <c r="BS607">
        <f t="shared" si="4870"/>
        <v>11766</v>
      </c>
      <c r="BT607">
        <f t="shared" si="4871"/>
        <v>212</v>
      </c>
      <c r="BU607">
        <v>15</v>
      </c>
      <c r="BV607">
        <f t="shared" si="3976"/>
        <v>5</v>
      </c>
      <c r="BW607">
        <f t="shared" ref="BW607" si="4938">+BW603+BV607</f>
        <v>831</v>
      </c>
      <c r="BX607" s="179">
        <f t="shared" si="4873"/>
        <v>44431</v>
      </c>
      <c r="BY607">
        <f t="shared" si="4874"/>
        <v>63</v>
      </c>
      <c r="BZ607">
        <f t="shared" si="4875"/>
        <v>59</v>
      </c>
      <c r="CA607">
        <f t="shared" si="4876"/>
        <v>0</v>
      </c>
      <c r="CB607" s="179">
        <f t="shared" si="4877"/>
        <v>44431</v>
      </c>
      <c r="CC607">
        <f t="shared" si="4878"/>
        <v>15932</v>
      </c>
      <c r="CD607">
        <f t="shared" si="4879"/>
        <v>13601</v>
      </c>
      <c r="CE607">
        <f t="shared" si="4880"/>
        <v>828</v>
      </c>
      <c r="CF607" s="179">
        <f t="shared" si="4881"/>
        <v>44431</v>
      </c>
      <c r="CG607">
        <f t="shared" si="4882"/>
        <v>5</v>
      </c>
      <c r="CH607">
        <f t="shared" si="4883"/>
        <v>0</v>
      </c>
      <c r="CI607" s="179">
        <f t="shared" si="4884"/>
        <v>44431</v>
      </c>
      <c r="CJ607">
        <f t="shared" si="4885"/>
        <v>0</v>
      </c>
      <c r="CK607" s="1">
        <f t="shared" si="4013"/>
        <v>44431</v>
      </c>
      <c r="CL607" s="282">
        <f t="shared" si="4014"/>
        <v>5</v>
      </c>
      <c r="CM607" s="1">
        <f t="shared" si="4015"/>
        <v>44431</v>
      </c>
      <c r="CN607" s="283">
        <f t="shared" si="4016"/>
        <v>0</v>
      </c>
      <c r="CO607" s="179">
        <f t="shared" si="4220"/>
        <v>44431</v>
      </c>
      <c r="CP607">
        <f t="shared" si="4221"/>
        <v>6</v>
      </c>
      <c r="CQ607">
        <f t="shared" si="4222"/>
        <v>0</v>
      </c>
      <c r="CR607">
        <f t="shared" si="4223"/>
        <v>21</v>
      </c>
    </row>
    <row r="608" spans="1:96" ht="18" customHeight="1" x14ac:dyDescent="0.55000000000000004">
      <c r="A608" s="179">
        <v>44432</v>
      </c>
      <c r="B608" s="240">
        <v>16</v>
      </c>
      <c r="C608" s="154">
        <f t="shared" ref="C608" si="4939">+B608+C607</f>
        <v>8155</v>
      </c>
      <c r="D608" s="154">
        <f t="shared" ref="D608" si="4940">+C608-F608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941">+A608</f>
        <v>44432</v>
      </c>
      <c r="AA608" s="230">
        <f t="shared" ref="AA608" si="4942">+AF608+AL608+AR608</f>
        <v>28070</v>
      </c>
      <c r="AB608" s="230">
        <f t="shared" ref="AB608" si="4943">+AH608+AN608+AT608</f>
        <v>25448</v>
      </c>
      <c r="AC608" s="231">
        <f t="shared" ref="AC608" si="4944">+AJ608+AP608+AV608</f>
        <v>1041</v>
      </c>
      <c r="AD608" s="183">
        <f t="shared" ref="AD608" si="4945">+AF608-AF607</f>
        <v>7</v>
      </c>
      <c r="AE608" s="243">
        <f t="shared" ref="AE608" si="4946">+AE607+AD608</f>
        <v>10864</v>
      </c>
      <c r="AF608" s="155">
        <v>12069</v>
      </c>
      <c r="AG608" s="184">
        <f t="shared" ref="AG608" si="4947">+AH608-AH607</f>
        <v>2</v>
      </c>
      <c r="AH608" s="155">
        <v>11768</v>
      </c>
      <c r="AI608" s="184">
        <f t="shared" ref="AI608" si="4948">+AJ608-AJ607</f>
        <v>0</v>
      </c>
      <c r="AJ608" s="185">
        <v>212</v>
      </c>
      <c r="AK608" s="186">
        <f t="shared" ref="AK608" si="4949">+AL608-AL607</f>
        <v>0</v>
      </c>
      <c r="AL608" s="155">
        <v>63</v>
      </c>
      <c r="AM608" s="184">
        <f t="shared" ref="AM608" si="4950">+AN608-AN607</f>
        <v>0</v>
      </c>
      <c r="AN608" s="155">
        <v>59</v>
      </c>
      <c r="AO608" s="184">
        <f t="shared" ref="AO608" si="4951">+AP608-AP607</f>
        <v>0</v>
      </c>
      <c r="AP608" s="187">
        <v>0</v>
      </c>
      <c r="AQ608" s="186">
        <f t="shared" ref="AQ608" si="4952">+AR608-AR607</f>
        <v>6</v>
      </c>
      <c r="AR608" s="155">
        <v>15938</v>
      </c>
      <c r="AS608" s="184">
        <f t="shared" ref="AS608" si="4953">+AT608-AT607</f>
        <v>20</v>
      </c>
      <c r="AT608" s="155">
        <v>13621</v>
      </c>
      <c r="AU608" s="184">
        <f t="shared" ref="AU608" si="4954">+AV608-AV607</f>
        <v>1</v>
      </c>
      <c r="AV608" s="188">
        <v>829</v>
      </c>
      <c r="AW608" s="238">
        <f t="shared" si="3739"/>
        <v>447</v>
      </c>
      <c r="AX608" s="237">
        <f t="shared" ref="AX608" si="4955">+A608</f>
        <v>44432</v>
      </c>
      <c r="AY608" s="6">
        <v>0</v>
      </c>
      <c r="AZ608" s="238">
        <f t="shared" ref="AZ608" si="4956">+AZ604+AY608</f>
        <v>413</v>
      </c>
      <c r="BA608" s="238">
        <f t="shared" si="3892"/>
        <v>358</v>
      </c>
      <c r="BB608" s="130">
        <v>0</v>
      </c>
      <c r="BC608" s="27">
        <f t="shared" ref="BC608" si="4957">+BC604+BB608</f>
        <v>964</v>
      </c>
      <c r="BD608" s="238">
        <f t="shared" si="3894"/>
        <v>393</v>
      </c>
      <c r="BE608" s="229">
        <f t="shared" ref="BE608" si="4958">+Z608</f>
        <v>44432</v>
      </c>
      <c r="BF608" s="132">
        <f t="shared" ref="BF608" si="4959">+B608</f>
        <v>16</v>
      </c>
      <c r="BG608" s="132">
        <f t="shared" ref="BG608" si="4960">+BI608</f>
        <v>8155</v>
      </c>
      <c r="BH608" s="229">
        <f t="shared" ref="BH608" si="4961">+A608</f>
        <v>44432</v>
      </c>
      <c r="BI608" s="132">
        <f t="shared" ref="BI608" si="4962">+C608</f>
        <v>8155</v>
      </c>
      <c r="BJ608" s="1">
        <f t="shared" ref="BJ608" si="4963">+BE608</f>
        <v>44432</v>
      </c>
      <c r="BK608">
        <f t="shared" si="3453"/>
        <v>0</v>
      </c>
      <c r="BL608">
        <f t="shared" ref="BL608" si="4964">+M608</f>
        <v>11</v>
      </c>
      <c r="BM608">
        <f t="shared" si="3400"/>
        <v>11</v>
      </c>
      <c r="BN608" s="1">
        <f t="shared" si="3401"/>
        <v>44432</v>
      </c>
      <c r="BO608">
        <f t="shared" si="4705"/>
        <v>10828</v>
      </c>
      <c r="BP608">
        <f t="shared" si="4706"/>
        <v>6188</v>
      </c>
      <c r="BQ608" s="179">
        <f t="shared" si="4868"/>
        <v>44432</v>
      </c>
      <c r="BR608">
        <f t="shared" si="4869"/>
        <v>12069</v>
      </c>
      <c r="BS608">
        <f t="shared" si="4870"/>
        <v>11768</v>
      </c>
      <c r="BT608">
        <f t="shared" si="4871"/>
        <v>212</v>
      </c>
      <c r="BU608">
        <v>15</v>
      </c>
      <c r="BV608">
        <f t="shared" si="3976"/>
        <v>7</v>
      </c>
      <c r="BW608">
        <f t="shared" ref="BW608" si="4965">+BW604+BV608</f>
        <v>825</v>
      </c>
      <c r="BX608" s="179">
        <f t="shared" si="4873"/>
        <v>44432</v>
      </c>
      <c r="BY608">
        <f t="shared" si="4874"/>
        <v>63</v>
      </c>
      <c r="BZ608">
        <f t="shared" si="4875"/>
        <v>59</v>
      </c>
      <c r="CA608">
        <f t="shared" si="4876"/>
        <v>0</v>
      </c>
      <c r="CB608" s="179">
        <f t="shared" si="4877"/>
        <v>44432</v>
      </c>
      <c r="CC608">
        <f t="shared" si="4878"/>
        <v>15938</v>
      </c>
      <c r="CD608">
        <f t="shared" si="4879"/>
        <v>13621</v>
      </c>
      <c r="CE608">
        <f t="shared" si="4880"/>
        <v>829</v>
      </c>
      <c r="CF608" s="179">
        <f t="shared" si="4881"/>
        <v>44432</v>
      </c>
      <c r="CG608">
        <f t="shared" si="4882"/>
        <v>7</v>
      </c>
      <c r="CH608">
        <f t="shared" si="4883"/>
        <v>2</v>
      </c>
      <c r="CI608" s="179">
        <f t="shared" si="4884"/>
        <v>44432</v>
      </c>
      <c r="CJ608">
        <f t="shared" si="4885"/>
        <v>0</v>
      </c>
      <c r="CK608" s="1">
        <f t="shared" si="4013"/>
        <v>44432</v>
      </c>
      <c r="CL608" s="282">
        <f t="shared" si="4014"/>
        <v>7</v>
      </c>
      <c r="CM608" s="1">
        <f t="shared" si="4015"/>
        <v>44432</v>
      </c>
      <c r="CN608" s="283">
        <f t="shared" si="4016"/>
        <v>0</v>
      </c>
      <c r="CO608" s="179">
        <f t="shared" si="4220"/>
        <v>44432</v>
      </c>
      <c r="CP608">
        <f t="shared" si="4221"/>
        <v>6</v>
      </c>
      <c r="CQ608">
        <f t="shared" si="4222"/>
        <v>1</v>
      </c>
      <c r="CR608">
        <f t="shared" si="4223"/>
        <v>20</v>
      </c>
    </row>
    <row r="609" spans="1:96" ht="18" customHeight="1" x14ac:dyDescent="0.55000000000000004">
      <c r="A609" s="179">
        <v>44433</v>
      </c>
      <c r="B609" s="240">
        <v>23</v>
      </c>
      <c r="C609" s="154">
        <f t="shared" ref="C609" si="4966">+B609+C608</f>
        <v>8178</v>
      </c>
      <c r="D609" s="154">
        <f t="shared" ref="D609" si="4967">+C609-F609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68">+A609</f>
        <v>44433</v>
      </c>
      <c r="AA609" s="230">
        <f t="shared" ref="AA609" si="4969">+AF609+AL609+AR609</f>
        <v>28076</v>
      </c>
      <c r="AB609" s="230">
        <f t="shared" ref="AB609" si="4970">+AH609+AN609+AT609</f>
        <v>25457</v>
      </c>
      <c r="AC609" s="231">
        <f t="shared" ref="AC609" si="4971">+AJ609+AP609+AV609</f>
        <v>1042</v>
      </c>
      <c r="AD609" s="183">
        <f t="shared" ref="AD609" si="4972">+AF609-AF608</f>
        <v>5</v>
      </c>
      <c r="AE609" s="243">
        <f t="shared" ref="AE609" si="4973">+AE608+AD609</f>
        <v>10869</v>
      </c>
      <c r="AF609" s="155">
        <v>12074</v>
      </c>
      <c r="AG609" s="184">
        <f t="shared" ref="AG609" si="4974">+AH609-AH608</f>
        <v>4</v>
      </c>
      <c r="AH609" s="155">
        <v>11772</v>
      </c>
      <c r="AI609" s="184">
        <f t="shared" ref="AI609" si="4975">+AJ609-AJ608</f>
        <v>0</v>
      </c>
      <c r="AJ609" s="185">
        <v>212</v>
      </c>
      <c r="AK609" s="186">
        <f t="shared" ref="AK609" si="4976">+AL609-AL608</f>
        <v>0</v>
      </c>
      <c r="AL609" s="155">
        <v>63</v>
      </c>
      <c r="AM609" s="184">
        <f t="shared" ref="AM609" si="4977">+AN609-AN608</f>
        <v>0</v>
      </c>
      <c r="AN609" s="155">
        <v>59</v>
      </c>
      <c r="AO609" s="184">
        <f t="shared" ref="AO609" si="4978">+AP609-AP608</f>
        <v>0</v>
      </c>
      <c r="AP609" s="187">
        <v>0</v>
      </c>
      <c r="AQ609" s="186">
        <f t="shared" ref="AQ609" si="4979">+AR609-AR608</f>
        <v>1</v>
      </c>
      <c r="AR609" s="155">
        <v>15939</v>
      </c>
      <c r="AS609" s="184">
        <f t="shared" ref="AS609" si="4980">+AT609-AT608</f>
        <v>5</v>
      </c>
      <c r="AT609" s="155">
        <v>13626</v>
      </c>
      <c r="AU609" s="184">
        <f t="shared" ref="AU609" si="4981">+AV609-AV608</f>
        <v>1</v>
      </c>
      <c r="AV609" s="188">
        <v>830</v>
      </c>
      <c r="AW609" s="238">
        <f t="shared" si="3739"/>
        <v>448</v>
      </c>
      <c r="AX609" s="237">
        <f t="shared" ref="AX609" si="4982">+A609</f>
        <v>44433</v>
      </c>
      <c r="AY609" s="6">
        <v>0</v>
      </c>
      <c r="AZ609" s="238">
        <f t="shared" ref="AZ609" si="4983">+AZ605+AY609</f>
        <v>413</v>
      </c>
      <c r="BA609" s="238">
        <f t="shared" si="3892"/>
        <v>359</v>
      </c>
      <c r="BB609" s="130">
        <v>0</v>
      </c>
      <c r="BC609" s="27">
        <f t="shared" ref="BC609" si="4984">+BC605+BB609</f>
        <v>964</v>
      </c>
      <c r="BD609" s="238">
        <f t="shared" si="3894"/>
        <v>394</v>
      </c>
      <c r="BE609" s="229">
        <f t="shared" ref="BE609" si="4985">+Z609</f>
        <v>44433</v>
      </c>
      <c r="BF609" s="132">
        <f t="shared" ref="BF609" si="4986">+B609</f>
        <v>23</v>
      </c>
      <c r="BG609" s="132">
        <f t="shared" ref="BG609" si="4987">+BI609</f>
        <v>8178</v>
      </c>
      <c r="BH609" s="229">
        <f t="shared" ref="BH609" si="4988">+A609</f>
        <v>44433</v>
      </c>
      <c r="BI609" s="132">
        <f t="shared" ref="BI609" si="4989">+C609</f>
        <v>8178</v>
      </c>
      <c r="BJ609" s="1">
        <f t="shared" ref="BJ609" si="4990">+BE609</f>
        <v>44433</v>
      </c>
      <c r="BK609">
        <f t="shared" si="3453"/>
        <v>0</v>
      </c>
      <c r="BL609">
        <f t="shared" ref="BL609" si="4991">+M609</f>
        <v>19</v>
      </c>
      <c r="BM609">
        <f t="shared" ref="BM609:BM670" si="4992">+L609</f>
        <v>19</v>
      </c>
      <c r="BN609" s="1">
        <f t="shared" ref="BN609:BN670" si="4993">+BJ609</f>
        <v>44433</v>
      </c>
      <c r="BO609">
        <f t="shared" si="4705"/>
        <v>10862</v>
      </c>
      <c r="BP609">
        <f t="shared" si="4706"/>
        <v>6206</v>
      </c>
      <c r="BQ609" s="179">
        <f t="shared" si="4868"/>
        <v>44433</v>
      </c>
      <c r="BR609">
        <f t="shared" si="4869"/>
        <v>12074</v>
      </c>
      <c r="BS609">
        <f t="shared" si="4870"/>
        <v>11772</v>
      </c>
      <c r="BT609">
        <f t="shared" si="4871"/>
        <v>212</v>
      </c>
      <c r="BU609">
        <v>15</v>
      </c>
      <c r="BV609">
        <f t="shared" si="3976"/>
        <v>5</v>
      </c>
      <c r="BW609">
        <f t="shared" ref="BW609" si="4994">+BW605+BV609</f>
        <v>839</v>
      </c>
      <c r="BX609" s="179">
        <f t="shared" si="4873"/>
        <v>44433</v>
      </c>
      <c r="BY609">
        <f t="shared" si="4874"/>
        <v>63</v>
      </c>
      <c r="BZ609">
        <f t="shared" si="4875"/>
        <v>59</v>
      </c>
      <c r="CA609">
        <f t="shared" si="4876"/>
        <v>0</v>
      </c>
      <c r="CB609" s="179">
        <f t="shared" si="4877"/>
        <v>44433</v>
      </c>
      <c r="CC609">
        <f t="shared" si="4878"/>
        <v>15939</v>
      </c>
      <c r="CD609">
        <f t="shared" si="4879"/>
        <v>13626</v>
      </c>
      <c r="CE609">
        <f t="shared" si="4880"/>
        <v>830</v>
      </c>
      <c r="CF609" s="179">
        <f t="shared" si="4881"/>
        <v>44433</v>
      </c>
      <c r="CG609">
        <f t="shared" si="4882"/>
        <v>5</v>
      </c>
      <c r="CH609">
        <f t="shared" si="4883"/>
        <v>4</v>
      </c>
      <c r="CI609" s="179">
        <f t="shared" si="4884"/>
        <v>44433</v>
      </c>
      <c r="CJ609">
        <f t="shared" si="4885"/>
        <v>0</v>
      </c>
      <c r="CK609" s="1">
        <f t="shared" si="4013"/>
        <v>44433</v>
      </c>
      <c r="CL609" s="282">
        <f t="shared" si="4014"/>
        <v>5</v>
      </c>
      <c r="CM609" s="1">
        <f t="shared" si="4015"/>
        <v>44433</v>
      </c>
      <c r="CN609" s="283">
        <f t="shared" si="4016"/>
        <v>0</v>
      </c>
      <c r="CO609" s="179">
        <f t="shared" si="4220"/>
        <v>44433</v>
      </c>
      <c r="CP609">
        <f t="shared" si="4221"/>
        <v>1</v>
      </c>
      <c r="CQ609">
        <f t="shared" si="4222"/>
        <v>1</v>
      </c>
      <c r="CR609">
        <f t="shared" si="4223"/>
        <v>5</v>
      </c>
    </row>
    <row r="610" spans="1:96" ht="18" customHeight="1" x14ac:dyDescent="0.55000000000000004">
      <c r="A610" s="179">
        <v>44434</v>
      </c>
      <c r="B610" s="240">
        <v>30</v>
      </c>
      <c r="C610" s="154">
        <f t="shared" ref="C610" si="4995">+B610+C609</f>
        <v>8208</v>
      </c>
      <c r="D610" s="154">
        <f t="shared" ref="D610" si="4996">+C610-F610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97">+A610</f>
        <v>44434</v>
      </c>
      <c r="AA610" s="230">
        <f t="shared" ref="AA610" si="4998">+AF610+AL610+AR610</f>
        <v>28087</v>
      </c>
      <c r="AB610" s="230">
        <f t="shared" ref="AB610" si="4999">+AH610+AN610+AT610</f>
        <v>25480</v>
      </c>
      <c r="AC610" s="231">
        <f t="shared" ref="AC610" si="5000">+AJ610+AP610+AV610</f>
        <v>1044</v>
      </c>
      <c r="AD610" s="183">
        <f t="shared" ref="AD610" si="5001">+AF610-AF609</f>
        <v>3</v>
      </c>
      <c r="AE610" s="243">
        <f t="shared" ref="AE610" si="5002">+AE609+AD610</f>
        <v>10872</v>
      </c>
      <c r="AF610" s="155">
        <v>12077</v>
      </c>
      <c r="AG610" s="184">
        <f t="shared" ref="AG610" si="5003">+AH610-AH609</f>
        <v>5</v>
      </c>
      <c r="AH610" s="155">
        <v>11777</v>
      </c>
      <c r="AI610" s="184">
        <f t="shared" ref="AI610" si="5004">+AJ610-AJ609</f>
        <v>0</v>
      </c>
      <c r="AJ610" s="185">
        <v>212</v>
      </c>
      <c r="AK610" s="186">
        <f t="shared" ref="AK610" si="5005">+AL610-AL609</f>
        <v>0</v>
      </c>
      <c r="AL610" s="155">
        <v>63</v>
      </c>
      <c r="AM610" s="184">
        <f t="shared" ref="AM610" si="5006">+AN610-AN609</f>
        <v>0</v>
      </c>
      <c r="AN610" s="155">
        <v>59</v>
      </c>
      <c r="AO610" s="184">
        <f t="shared" ref="AO610" si="5007">+AP610-AP609</f>
        <v>0</v>
      </c>
      <c r="AP610" s="187">
        <v>0</v>
      </c>
      <c r="AQ610" s="186">
        <f t="shared" ref="AQ610" si="5008">+AR610-AR609</f>
        <v>8</v>
      </c>
      <c r="AR610" s="155">
        <v>15947</v>
      </c>
      <c r="AS610" s="184">
        <f t="shared" ref="AS610" si="5009">+AT610-AT609</f>
        <v>18</v>
      </c>
      <c r="AT610" s="155">
        <v>13644</v>
      </c>
      <c r="AU610" s="184">
        <f t="shared" ref="AU610" si="5010">+AV610-AV609</f>
        <v>2</v>
      </c>
      <c r="AV610" s="188">
        <v>832</v>
      </c>
      <c r="AW610" s="238">
        <f t="shared" si="3739"/>
        <v>449</v>
      </c>
      <c r="AX610" s="237">
        <f t="shared" ref="AX610" si="5011">+A610</f>
        <v>44434</v>
      </c>
      <c r="AY610" s="6">
        <v>0</v>
      </c>
      <c r="AZ610" s="238">
        <f t="shared" ref="AZ610" si="5012">+AZ606+AY610</f>
        <v>413</v>
      </c>
      <c r="BA610" s="238">
        <f t="shared" si="3892"/>
        <v>360</v>
      </c>
      <c r="BB610" s="130">
        <v>0</v>
      </c>
      <c r="BC610" s="27">
        <f t="shared" ref="BC610" si="5013">+BC606+BB610</f>
        <v>964</v>
      </c>
      <c r="BD610" s="238">
        <f t="shared" si="3894"/>
        <v>395</v>
      </c>
      <c r="BE610" s="229">
        <f t="shared" ref="BE610" si="5014">+Z610</f>
        <v>44434</v>
      </c>
      <c r="BF610" s="132">
        <f t="shared" ref="BF610" si="5015">+B610</f>
        <v>30</v>
      </c>
      <c r="BG610" s="132">
        <f t="shared" ref="BG610" si="5016">+BI610</f>
        <v>8208</v>
      </c>
      <c r="BH610" s="229">
        <f t="shared" ref="BH610" si="5017">+A610</f>
        <v>44434</v>
      </c>
      <c r="BI610" s="132">
        <f t="shared" ref="BI610" si="5018">+C610</f>
        <v>8208</v>
      </c>
      <c r="BJ610" s="1">
        <f t="shared" ref="BJ610" si="5019">+BE610</f>
        <v>44434</v>
      </c>
      <c r="BK610">
        <f t="shared" si="3453"/>
        <v>0</v>
      </c>
      <c r="BL610">
        <f t="shared" ref="BL610" si="5020">+M610</f>
        <v>22</v>
      </c>
      <c r="BM610">
        <f t="shared" si="4992"/>
        <v>22</v>
      </c>
      <c r="BN610" s="1">
        <f t="shared" si="4993"/>
        <v>44434</v>
      </c>
      <c r="BO610">
        <f t="shared" si="4705"/>
        <v>10861</v>
      </c>
      <c r="BP610">
        <f t="shared" si="4706"/>
        <v>6222</v>
      </c>
      <c r="BQ610" s="179">
        <f t="shared" si="4868"/>
        <v>44434</v>
      </c>
      <c r="BR610">
        <f t="shared" si="4869"/>
        <v>12077</v>
      </c>
      <c r="BS610">
        <f t="shared" si="4870"/>
        <v>11777</v>
      </c>
      <c r="BT610">
        <f t="shared" si="4871"/>
        <v>212</v>
      </c>
      <c r="BU610">
        <v>15</v>
      </c>
      <c r="BV610">
        <f t="shared" si="3976"/>
        <v>3</v>
      </c>
      <c r="BW610">
        <f t="shared" ref="BW610" si="5021">+BW606+BV610</f>
        <v>834</v>
      </c>
      <c r="BX610" s="179">
        <f t="shared" si="4873"/>
        <v>44434</v>
      </c>
      <c r="BY610">
        <f t="shared" si="4874"/>
        <v>63</v>
      </c>
      <c r="BZ610">
        <f t="shared" si="4875"/>
        <v>59</v>
      </c>
      <c r="CA610">
        <f t="shared" si="4876"/>
        <v>0</v>
      </c>
      <c r="CB610" s="179">
        <f t="shared" si="4877"/>
        <v>44434</v>
      </c>
      <c r="CC610">
        <f t="shared" si="4878"/>
        <v>15947</v>
      </c>
      <c r="CD610">
        <f t="shared" si="4879"/>
        <v>13644</v>
      </c>
      <c r="CE610">
        <f t="shared" si="4880"/>
        <v>832</v>
      </c>
      <c r="CF610" s="179">
        <f t="shared" si="4881"/>
        <v>44434</v>
      </c>
      <c r="CG610">
        <f t="shared" si="4882"/>
        <v>3</v>
      </c>
      <c r="CH610">
        <f t="shared" si="4883"/>
        <v>5</v>
      </c>
      <c r="CI610" s="179">
        <f t="shared" si="4884"/>
        <v>44434</v>
      </c>
      <c r="CJ610">
        <f t="shared" si="4885"/>
        <v>0</v>
      </c>
      <c r="CK610" s="1">
        <f t="shared" si="4013"/>
        <v>44434</v>
      </c>
      <c r="CL610" s="282">
        <f t="shared" si="4014"/>
        <v>3</v>
      </c>
      <c r="CM610" s="1">
        <f t="shared" si="4015"/>
        <v>44434</v>
      </c>
      <c r="CN610" s="283">
        <f t="shared" si="4016"/>
        <v>0</v>
      </c>
      <c r="CO610" s="179">
        <f t="shared" si="4220"/>
        <v>44434</v>
      </c>
      <c r="CP610">
        <f t="shared" si="4221"/>
        <v>8</v>
      </c>
      <c r="CQ610">
        <f t="shared" si="4222"/>
        <v>2</v>
      </c>
      <c r="CR610">
        <f t="shared" si="4223"/>
        <v>18</v>
      </c>
    </row>
    <row r="611" spans="1:96" ht="18" customHeight="1" x14ac:dyDescent="0.55000000000000004">
      <c r="A611" s="179">
        <v>44435</v>
      </c>
      <c r="B611" s="240">
        <v>20</v>
      </c>
      <c r="C611" s="154">
        <f t="shared" ref="C611" si="5022">+B611+C610</f>
        <v>8228</v>
      </c>
      <c r="D611" s="154">
        <f t="shared" ref="D611" si="5023">+C611-F611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5024">+A611</f>
        <v>44435</v>
      </c>
      <c r="AA611" s="230">
        <f t="shared" ref="AA611" si="5025">+AF611+AL611+AR611</f>
        <v>28111</v>
      </c>
      <c r="AB611" s="230">
        <f t="shared" ref="AB611" si="5026">+AH611+AN611+AT611</f>
        <v>25507</v>
      </c>
      <c r="AC611" s="231">
        <f t="shared" ref="AC611" si="5027">+AJ611+AP611+AV611</f>
        <v>1045</v>
      </c>
      <c r="AD611" s="183">
        <f t="shared" ref="AD611" si="5028">+AF611-AF610</f>
        <v>17</v>
      </c>
      <c r="AE611" s="243">
        <f t="shared" ref="AE611" si="5029">+AE610+AD611</f>
        <v>10889</v>
      </c>
      <c r="AF611" s="155">
        <v>12094</v>
      </c>
      <c r="AG611" s="184">
        <f t="shared" ref="AG611" si="5030">+AH611-AH610</f>
        <v>2</v>
      </c>
      <c r="AH611" s="155">
        <v>11779</v>
      </c>
      <c r="AI611" s="184">
        <f t="shared" ref="AI611" si="5031">+AJ611-AJ610</f>
        <v>0</v>
      </c>
      <c r="AJ611" s="185">
        <v>212</v>
      </c>
      <c r="AK611" s="186">
        <f t="shared" ref="AK611" si="5032">+AL611-AL610</f>
        <v>0</v>
      </c>
      <c r="AL611" s="155">
        <v>63</v>
      </c>
      <c r="AM611" s="184">
        <f t="shared" ref="AM611" si="5033">+AN611-AN610</f>
        <v>0</v>
      </c>
      <c r="AN611" s="155">
        <v>59</v>
      </c>
      <c r="AO611" s="184">
        <f t="shared" ref="AO611" si="5034">+AP611-AP610</f>
        <v>0</v>
      </c>
      <c r="AP611" s="187">
        <v>0</v>
      </c>
      <c r="AQ611" s="186">
        <f t="shared" ref="AQ611" si="5035">+AR611-AR610</f>
        <v>7</v>
      </c>
      <c r="AR611" s="155">
        <v>15954</v>
      </c>
      <c r="AS611" s="184">
        <f t="shared" ref="AS611" si="5036">+AT611-AT610</f>
        <v>25</v>
      </c>
      <c r="AT611" s="155">
        <v>13669</v>
      </c>
      <c r="AU611" s="184">
        <f t="shared" ref="AU611" si="5037">+AV611-AV610</f>
        <v>1</v>
      </c>
      <c r="AV611" s="188">
        <v>833</v>
      </c>
      <c r="AW611" s="238">
        <f t="shared" si="3739"/>
        <v>450</v>
      </c>
      <c r="AX611" s="237">
        <f t="shared" ref="AX611" si="5038">+A611</f>
        <v>44435</v>
      </c>
      <c r="AY611" s="6">
        <v>0</v>
      </c>
      <c r="AZ611" s="238">
        <f t="shared" ref="AZ611" si="5039">+AZ607+AY611</f>
        <v>410</v>
      </c>
      <c r="BA611" s="238">
        <f t="shared" si="3892"/>
        <v>358</v>
      </c>
      <c r="BB611" s="130">
        <v>0</v>
      </c>
      <c r="BC611" s="27">
        <f t="shared" ref="BC611" si="5040">+BC607+BB611</f>
        <v>964</v>
      </c>
      <c r="BD611" s="238">
        <f t="shared" si="3894"/>
        <v>393</v>
      </c>
      <c r="BE611" s="229">
        <f t="shared" ref="BE611" si="5041">+Z611</f>
        <v>44435</v>
      </c>
      <c r="BF611" s="132">
        <f t="shared" ref="BF611" si="5042">+B611</f>
        <v>20</v>
      </c>
      <c r="BG611" s="132">
        <f t="shared" ref="BG611" si="5043">+BI611</f>
        <v>8228</v>
      </c>
      <c r="BH611" s="229">
        <f t="shared" ref="BH611" si="5044">+A611</f>
        <v>44435</v>
      </c>
      <c r="BI611" s="132">
        <f t="shared" ref="BI611" si="5045">+C611</f>
        <v>8228</v>
      </c>
      <c r="BJ611" s="1">
        <f t="shared" ref="BJ611" si="5046">+BE611</f>
        <v>44435</v>
      </c>
      <c r="BK611">
        <f t="shared" ref="BK611:BK670" si="5047">+BM611-BL611</f>
        <v>0</v>
      </c>
      <c r="BL611">
        <f t="shared" ref="BL611" si="5048">+M611</f>
        <v>10</v>
      </c>
      <c r="BM611">
        <f t="shared" si="4992"/>
        <v>10</v>
      </c>
      <c r="BN611" s="1">
        <f t="shared" si="4993"/>
        <v>44435</v>
      </c>
      <c r="BO611">
        <f t="shared" si="4705"/>
        <v>10784</v>
      </c>
      <c r="BP611">
        <f t="shared" si="4706"/>
        <v>6162</v>
      </c>
      <c r="BQ611" s="179">
        <f t="shared" si="4868"/>
        <v>44435</v>
      </c>
      <c r="BR611">
        <f t="shared" si="4869"/>
        <v>12094</v>
      </c>
      <c r="BS611">
        <f t="shared" si="4870"/>
        <v>11779</v>
      </c>
      <c r="BT611">
        <f t="shared" si="4871"/>
        <v>212</v>
      </c>
      <c r="BU611">
        <v>15</v>
      </c>
      <c r="BV611">
        <f t="shared" si="3976"/>
        <v>17</v>
      </c>
      <c r="BW611">
        <f t="shared" ref="BW611" si="5049">+BW607+BV611</f>
        <v>848</v>
      </c>
      <c r="BX611" s="179">
        <f t="shared" si="4873"/>
        <v>44435</v>
      </c>
      <c r="BY611">
        <f t="shared" si="4874"/>
        <v>63</v>
      </c>
      <c r="BZ611">
        <f t="shared" si="4875"/>
        <v>59</v>
      </c>
      <c r="CA611">
        <f t="shared" si="4876"/>
        <v>0</v>
      </c>
      <c r="CB611" s="179">
        <f t="shared" si="4877"/>
        <v>44435</v>
      </c>
      <c r="CC611">
        <f t="shared" si="4878"/>
        <v>15954</v>
      </c>
      <c r="CD611">
        <f t="shared" si="4879"/>
        <v>13669</v>
      </c>
      <c r="CE611">
        <f t="shared" si="4880"/>
        <v>833</v>
      </c>
      <c r="CF611" s="179">
        <f t="shared" si="4881"/>
        <v>44435</v>
      </c>
      <c r="CG611">
        <f t="shared" si="4882"/>
        <v>17</v>
      </c>
      <c r="CH611">
        <f t="shared" si="4883"/>
        <v>2</v>
      </c>
      <c r="CI611" s="179">
        <f t="shared" si="4884"/>
        <v>44435</v>
      </c>
      <c r="CJ611">
        <f t="shared" si="4885"/>
        <v>0</v>
      </c>
      <c r="CK611" s="1">
        <f t="shared" si="4013"/>
        <v>44435</v>
      </c>
      <c r="CL611" s="282">
        <f t="shared" si="4014"/>
        <v>17</v>
      </c>
      <c r="CM611" s="1">
        <f t="shared" si="4015"/>
        <v>44435</v>
      </c>
      <c r="CN611" s="283">
        <f t="shared" si="4016"/>
        <v>0</v>
      </c>
      <c r="CO611" s="179">
        <f t="shared" si="4220"/>
        <v>44435</v>
      </c>
      <c r="CP611">
        <f t="shared" si="4221"/>
        <v>7</v>
      </c>
      <c r="CQ611">
        <f t="shared" si="4222"/>
        <v>1</v>
      </c>
      <c r="CR611">
        <f t="shared" si="4223"/>
        <v>25</v>
      </c>
    </row>
    <row r="612" spans="1:96" ht="18" customHeight="1" x14ac:dyDescent="0.55000000000000004">
      <c r="A612" s="179">
        <v>44436</v>
      </c>
      <c r="B612" s="240">
        <v>33</v>
      </c>
      <c r="C612" s="154">
        <f t="shared" ref="C612" si="5050">+B612+C611</f>
        <v>8261</v>
      </c>
      <c r="D612" s="154">
        <f t="shared" ref="D612" si="5051">+C612-F612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52">+A612</f>
        <v>44436</v>
      </c>
      <c r="AA612" s="230">
        <f t="shared" ref="AA612" si="5053">+AF612+AL612+AR612</f>
        <v>28123</v>
      </c>
      <c r="AB612" s="230">
        <f t="shared" ref="AB612" si="5054">+AH612+AN612+AT612</f>
        <v>25516</v>
      </c>
      <c r="AC612" s="231">
        <f t="shared" ref="AC612" si="5055">+AJ612+AP612+AV612</f>
        <v>1045</v>
      </c>
      <c r="AD612" s="183">
        <f t="shared" ref="AD612" si="5056">+AF612-AF611</f>
        <v>6</v>
      </c>
      <c r="AE612" s="243">
        <f t="shared" ref="AE612" si="5057">+AE611+AD612</f>
        <v>10895</v>
      </c>
      <c r="AF612" s="155">
        <v>12100</v>
      </c>
      <c r="AG612" s="184">
        <f t="shared" ref="AG612" si="5058">+AH612-AH611</f>
        <v>3</v>
      </c>
      <c r="AH612" s="155">
        <v>11782</v>
      </c>
      <c r="AI612" s="184">
        <f t="shared" ref="AI612" si="5059">+AJ612-AJ611</f>
        <v>0</v>
      </c>
      <c r="AJ612" s="185">
        <v>212</v>
      </c>
      <c r="AK612" s="186">
        <f t="shared" ref="AK612" si="5060">+AL612-AL611</f>
        <v>0</v>
      </c>
      <c r="AL612" s="155">
        <v>63</v>
      </c>
      <c r="AM612" s="184">
        <f t="shared" ref="AM612" si="5061">+AN612-AN611</f>
        <v>1</v>
      </c>
      <c r="AN612" s="155">
        <v>60</v>
      </c>
      <c r="AO612" s="184">
        <f t="shared" ref="AO612" si="5062">+AP612-AP611</f>
        <v>0</v>
      </c>
      <c r="AP612" s="187">
        <v>0</v>
      </c>
      <c r="AQ612" s="186">
        <f t="shared" ref="AQ612" si="5063">+AR612-AR611</f>
        <v>6</v>
      </c>
      <c r="AR612" s="155">
        <v>15960</v>
      </c>
      <c r="AS612" s="184">
        <f t="shared" ref="AS612" si="5064">+AT612-AT611</f>
        <v>5</v>
      </c>
      <c r="AT612" s="155">
        <v>13674</v>
      </c>
      <c r="AU612" s="184">
        <f t="shared" ref="AU612" si="5065">+AV612-AV611</f>
        <v>0</v>
      </c>
      <c r="AV612" s="188">
        <v>833</v>
      </c>
      <c r="AW612" s="238">
        <f t="shared" si="3739"/>
        <v>451</v>
      </c>
      <c r="AX612" s="237">
        <f t="shared" ref="AX612" si="5066">+A612</f>
        <v>44436</v>
      </c>
      <c r="AY612" s="6">
        <v>0</v>
      </c>
      <c r="AZ612" s="238">
        <f t="shared" ref="AZ612" si="5067">+AZ608+AY612</f>
        <v>413</v>
      </c>
      <c r="BA612" s="238">
        <f t="shared" si="3892"/>
        <v>359</v>
      </c>
      <c r="BB612" s="130">
        <v>0</v>
      </c>
      <c r="BC612" s="27">
        <f t="shared" ref="BC612" si="5068">+BC608+BB612</f>
        <v>964</v>
      </c>
      <c r="BD612" s="238">
        <f t="shared" si="3894"/>
        <v>394</v>
      </c>
      <c r="BE612" s="229">
        <f t="shared" ref="BE612" si="5069">+Z612</f>
        <v>44436</v>
      </c>
      <c r="BF612" s="132">
        <f t="shared" ref="BF612" si="5070">+B612</f>
        <v>33</v>
      </c>
      <c r="BG612" s="132">
        <f t="shared" ref="BG612" si="5071">+BI612</f>
        <v>8261</v>
      </c>
      <c r="BH612" s="229">
        <f t="shared" ref="BH612" si="5072">+A612</f>
        <v>44436</v>
      </c>
      <c r="BI612" s="132">
        <f t="shared" ref="BI612" si="5073">+C612</f>
        <v>8261</v>
      </c>
      <c r="BJ612" s="1">
        <f t="shared" ref="BJ612" si="5074">+BE612</f>
        <v>44436</v>
      </c>
      <c r="BK612">
        <f t="shared" si="5047"/>
        <v>0</v>
      </c>
      <c r="BL612">
        <f t="shared" ref="BL612" si="5075">+M612</f>
        <v>20</v>
      </c>
      <c r="BM612">
        <f t="shared" si="4992"/>
        <v>20</v>
      </c>
      <c r="BN612" s="1">
        <f t="shared" si="4993"/>
        <v>44436</v>
      </c>
      <c r="BO612">
        <f t="shared" si="4705"/>
        <v>10848</v>
      </c>
      <c r="BP612">
        <f t="shared" si="4706"/>
        <v>6208</v>
      </c>
      <c r="BQ612" s="179">
        <f t="shared" si="4868"/>
        <v>44436</v>
      </c>
      <c r="BR612">
        <f t="shared" si="4869"/>
        <v>12100</v>
      </c>
      <c r="BS612">
        <f t="shared" si="4870"/>
        <v>11782</v>
      </c>
      <c r="BT612">
        <f t="shared" si="4871"/>
        <v>212</v>
      </c>
      <c r="BU612">
        <v>15</v>
      </c>
      <c r="BV612">
        <f t="shared" si="3976"/>
        <v>6</v>
      </c>
      <c r="BW612">
        <f t="shared" ref="BW612" si="5076">+BW608+BV612</f>
        <v>831</v>
      </c>
      <c r="BX612" s="179">
        <f t="shared" si="4873"/>
        <v>44436</v>
      </c>
      <c r="BY612">
        <f t="shared" si="4874"/>
        <v>63</v>
      </c>
      <c r="BZ612">
        <f t="shared" si="4875"/>
        <v>60</v>
      </c>
      <c r="CA612">
        <f t="shared" si="4876"/>
        <v>0</v>
      </c>
      <c r="CB612" s="179">
        <f t="shared" si="4877"/>
        <v>44436</v>
      </c>
      <c r="CC612">
        <f t="shared" si="4878"/>
        <v>15960</v>
      </c>
      <c r="CD612">
        <f t="shared" si="4879"/>
        <v>13674</v>
      </c>
      <c r="CE612">
        <f t="shared" si="4880"/>
        <v>833</v>
      </c>
      <c r="CF612" s="179">
        <f t="shared" si="4881"/>
        <v>44436</v>
      </c>
      <c r="CG612">
        <f t="shared" si="4882"/>
        <v>6</v>
      </c>
      <c r="CH612">
        <f t="shared" si="4883"/>
        <v>3</v>
      </c>
      <c r="CI612" s="179">
        <f t="shared" si="4884"/>
        <v>44436</v>
      </c>
      <c r="CJ612">
        <f t="shared" si="4885"/>
        <v>0</v>
      </c>
      <c r="CK612" s="1">
        <f t="shared" si="4013"/>
        <v>44436</v>
      </c>
      <c r="CL612" s="282">
        <f t="shared" si="4014"/>
        <v>6</v>
      </c>
      <c r="CM612" s="1">
        <f t="shared" si="4015"/>
        <v>44436</v>
      </c>
      <c r="CN612" s="283">
        <f t="shared" si="4016"/>
        <v>0</v>
      </c>
      <c r="CO612" s="179">
        <f t="shared" si="4220"/>
        <v>44436</v>
      </c>
      <c r="CP612">
        <f t="shared" si="4221"/>
        <v>6</v>
      </c>
      <c r="CQ612">
        <f t="shared" si="4222"/>
        <v>0</v>
      </c>
      <c r="CR612">
        <f t="shared" si="4223"/>
        <v>5</v>
      </c>
    </row>
    <row r="613" spans="1:96" ht="18" customHeight="1" x14ac:dyDescent="0.55000000000000004">
      <c r="A613" s="179">
        <v>44437</v>
      </c>
      <c r="B613" s="240">
        <v>23</v>
      </c>
      <c r="C613" s="154">
        <f t="shared" ref="C613" si="5077">+B613+C612</f>
        <v>8284</v>
      </c>
      <c r="D613" s="154">
        <f t="shared" ref="D613" si="507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79">+A613</f>
        <v>44437</v>
      </c>
      <c r="AA613" s="230">
        <f t="shared" ref="AA613" si="5080">+AF613+AL613+AR613</f>
        <v>28153</v>
      </c>
      <c r="AB613" s="230">
        <f t="shared" ref="AB613" si="5081">+AH613+AN613+AT613</f>
        <v>25516</v>
      </c>
      <c r="AC613" s="231">
        <f t="shared" ref="AC613" si="5082">+AJ613+AP613+AV613</f>
        <v>1046</v>
      </c>
      <c r="AD613" s="183">
        <f t="shared" ref="AD613" si="5083">+AF613-AF612</f>
        <v>7</v>
      </c>
      <c r="AE613" s="243">
        <f t="shared" ref="AE613" si="5084">+AE612+AD613</f>
        <v>10902</v>
      </c>
      <c r="AF613" s="155">
        <v>12107</v>
      </c>
      <c r="AG613" s="184">
        <f t="shared" ref="AG613" si="5085">+AH613-AH612</f>
        <v>1</v>
      </c>
      <c r="AH613" s="155">
        <v>11783</v>
      </c>
      <c r="AI613" s="184">
        <f t="shared" ref="AI613" si="5086">+AJ613-AJ612</f>
        <v>0</v>
      </c>
      <c r="AJ613" s="185">
        <v>212</v>
      </c>
      <c r="AK613" s="186">
        <f t="shared" ref="AK613" si="5087">+AL613-AL612</f>
        <v>0</v>
      </c>
      <c r="AL613" s="155">
        <v>63</v>
      </c>
      <c r="AM613" s="184">
        <f t="shared" ref="AM613" si="5088">+AN613-AN612</f>
        <v>0</v>
      </c>
      <c r="AN613" s="155">
        <v>60</v>
      </c>
      <c r="AO613" s="184">
        <f t="shared" ref="AO613" si="5089">+AP613-AP612</f>
        <v>0</v>
      </c>
      <c r="AP613" s="187">
        <v>0</v>
      </c>
      <c r="AQ613" s="186">
        <f t="shared" ref="AQ613" si="5090">+AR613-AR612</f>
        <v>23</v>
      </c>
      <c r="AR613" s="155">
        <v>15983</v>
      </c>
      <c r="AS613" s="184">
        <f t="shared" ref="AS613" si="5091">+AT613-AT612</f>
        <v>-1</v>
      </c>
      <c r="AT613" s="155">
        <v>13673</v>
      </c>
      <c r="AU613" s="184">
        <f t="shared" ref="AU613" si="5092">+AV613-AV612</f>
        <v>1</v>
      </c>
      <c r="AV613" s="188">
        <v>834</v>
      </c>
      <c r="AW613" s="238">
        <f t="shared" si="3739"/>
        <v>452</v>
      </c>
      <c r="AX613" s="237">
        <f t="shared" ref="AX613" si="5093">+A613</f>
        <v>44437</v>
      </c>
      <c r="AY613" s="6">
        <v>0</v>
      </c>
      <c r="AZ613" s="238">
        <f t="shared" ref="AZ613" si="5094">+AZ609+AY613</f>
        <v>413</v>
      </c>
      <c r="BA613" s="238">
        <f t="shared" si="3892"/>
        <v>360</v>
      </c>
      <c r="BB613" s="130">
        <v>0</v>
      </c>
      <c r="BC613" s="27">
        <f t="shared" ref="BC613" si="5095">+BC609+BB613</f>
        <v>964</v>
      </c>
      <c r="BD613" s="238">
        <f t="shared" si="3894"/>
        <v>395</v>
      </c>
      <c r="BE613" s="229">
        <f t="shared" ref="BE613" si="5096">+Z613</f>
        <v>44437</v>
      </c>
      <c r="BF613" s="132">
        <f t="shared" ref="BF613" si="5097">+B613</f>
        <v>23</v>
      </c>
      <c r="BG613" s="132">
        <f t="shared" ref="BG613" si="5098">+BI613</f>
        <v>8284</v>
      </c>
      <c r="BH613" s="229">
        <f t="shared" ref="BH613" si="5099">+A613</f>
        <v>44437</v>
      </c>
      <c r="BI613" s="132">
        <f t="shared" ref="BI613" si="5100">+C613</f>
        <v>8284</v>
      </c>
      <c r="BJ613" s="1">
        <f t="shared" ref="BJ613" si="5101">+BE613</f>
        <v>44437</v>
      </c>
      <c r="BK613">
        <f t="shared" si="5047"/>
        <v>0</v>
      </c>
      <c r="BL613">
        <f t="shared" ref="BL613" si="5102">+M613</f>
        <v>24</v>
      </c>
      <c r="BM613">
        <f t="shared" si="4992"/>
        <v>24</v>
      </c>
      <c r="BN613" s="1">
        <f t="shared" si="4993"/>
        <v>44437</v>
      </c>
      <c r="BO613">
        <f t="shared" si="4705"/>
        <v>10886</v>
      </c>
      <c r="BP613">
        <f t="shared" si="4706"/>
        <v>6230</v>
      </c>
      <c r="BQ613" s="179">
        <f t="shared" si="4868"/>
        <v>44437</v>
      </c>
      <c r="BR613">
        <f t="shared" si="4869"/>
        <v>12107</v>
      </c>
      <c r="BS613">
        <f t="shared" si="4870"/>
        <v>11783</v>
      </c>
      <c r="BT613">
        <f t="shared" si="4871"/>
        <v>212</v>
      </c>
      <c r="BU613">
        <v>15</v>
      </c>
      <c r="BV613">
        <f t="shared" si="3976"/>
        <v>7</v>
      </c>
      <c r="BW613">
        <f t="shared" ref="BW613" si="5103">+BW609+BV613</f>
        <v>846</v>
      </c>
      <c r="BX613" s="179">
        <f t="shared" si="4873"/>
        <v>44437</v>
      </c>
      <c r="BY613">
        <f t="shared" si="4874"/>
        <v>63</v>
      </c>
      <c r="BZ613">
        <f t="shared" si="4875"/>
        <v>60</v>
      </c>
      <c r="CA613">
        <f t="shared" si="4876"/>
        <v>0</v>
      </c>
      <c r="CB613" s="179">
        <f t="shared" si="4877"/>
        <v>44437</v>
      </c>
      <c r="CC613">
        <f t="shared" si="4878"/>
        <v>15983</v>
      </c>
      <c r="CD613">
        <f t="shared" si="4879"/>
        <v>13673</v>
      </c>
      <c r="CE613">
        <f t="shared" si="4880"/>
        <v>834</v>
      </c>
      <c r="CF613" s="179">
        <f t="shared" si="4881"/>
        <v>44437</v>
      </c>
      <c r="CG613">
        <f t="shared" si="4882"/>
        <v>7</v>
      </c>
      <c r="CH613">
        <f t="shared" si="4883"/>
        <v>1</v>
      </c>
      <c r="CI613" s="179">
        <f t="shared" si="4884"/>
        <v>44437</v>
      </c>
      <c r="CJ613">
        <f t="shared" si="4885"/>
        <v>0</v>
      </c>
      <c r="CK613" s="1">
        <f t="shared" si="4013"/>
        <v>44437</v>
      </c>
      <c r="CL613" s="282">
        <f t="shared" si="4014"/>
        <v>7</v>
      </c>
      <c r="CM613" s="1">
        <f t="shared" si="4015"/>
        <v>44437</v>
      </c>
      <c r="CN613" s="283">
        <f t="shared" si="4016"/>
        <v>0</v>
      </c>
      <c r="CO613" s="179">
        <f t="shared" ref="CO613:CO644" si="5104">+A613</f>
        <v>44437</v>
      </c>
      <c r="CP613">
        <f t="shared" ref="CP613:CP644" si="5105">+AQ613</f>
        <v>23</v>
      </c>
      <c r="CQ613">
        <f t="shared" ref="CQ613:CQ644" si="5106">+AU613</f>
        <v>1</v>
      </c>
      <c r="CR613">
        <f t="shared" ref="CR613:CR644" si="5107">+AS613</f>
        <v>-1</v>
      </c>
    </row>
    <row r="614" spans="1:96" ht="18" customHeight="1" x14ac:dyDescent="0.55000000000000004">
      <c r="A614" s="179">
        <v>44438</v>
      </c>
      <c r="B614" s="240">
        <v>37</v>
      </c>
      <c r="C614" s="154">
        <f t="shared" ref="C614" si="5108">+B614+C613</f>
        <v>8321</v>
      </c>
      <c r="D614" s="154">
        <f t="shared" ref="D614" si="510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110">+A614</f>
        <v>44438</v>
      </c>
      <c r="AA614" s="230">
        <f t="shared" ref="AA614" si="5111">+AF614+AL614+AR614</f>
        <v>28164</v>
      </c>
      <c r="AB614" s="230">
        <f t="shared" ref="AB614" si="5112">+AH614+AN614+AT614</f>
        <v>25519</v>
      </c>
      <c r="AC614" s="231">
        <f t="shared" ref="AC614" si="5113">+AJ614+AP614+AV614</f>
        <v>1046</v>
      </c>
      <c r="AD614" s="183">
        <f t="shared" ref="AD614" si="5114">+AF614-AF613</f>
        <v>3</v>
      </c>
      <c r="AE614" s="243">
        <f t="shared" ref="AE614" si="5115">+AE613+AD614</f>
        <v>10905</v>
      </c>
      <c r="AF614" s="155">
        <v>12110</v>
      </c>
      <c r="AG614" s="184">
        <f t="shared" ref="AG614" si="5116">+AH614-AH613</f>
        <v>3</v>
      </c>
      <c r="AH614" s="155">
        <v>11786</v>
      </c>
      <c r="AI614" s="184">
        <f t="shared" ref="AI614" si="5117">+AJ614-AJ613</f>
        <v>0</v>
      </c>
      <c r="AJ614" s="185">
        <v>212</v>
      </c>
      <c r="AK614" s="186">
        <f t="shared" ref="AK614" si="5118">+AL614-AL613</f>
        <v>0</v>
      </c>
      <c r="AL614" s="155">
        <v>63</v>
      </c>
      <c r="AM614" s="184">
        <f t="shared" ref="AM614" si="5119">+AN614-AN613</f>
        <v>0</v>
      </c>
      <c r="AN614" s="155">
        <v>60</v>
      </c>
      <c r="AO614" s="184">
        <f t="shared" ref="AO614" si="5120">+AP614-AP613</f>
        <v>0</v>
      </c>
      <c r="AP614" s="187">
        <v>0</v>
      </c>
      <c r="AQ614" s="186">
        <f t="shared" ref="AQ614" si="5121">+AR614-AR613</f>
        <v>8</v>
      </c>
      <c r="AR614" s="155">
        <v>15991</v>
      </c>
      <c r="AS614" s="184">
        <f t="shared" ref="AS614" si="5122">+AT614-AT613</f>
        <v>0</v>
      </c>
      <c r="AT614" s="155">
        <v>13673</v>
      </c>
      <c r="AU614" s="184">
        <f t="shared" ref="AU614" si="5123">+AV614-AV613</f>
        <v>0</v>
      </c>
      <c r="AV614" s="188">
        <v>834</v>
      </c>
      <c r="AW614" s="238">
        <f t="shared" si="3739"/>
        <v>453</v>
      </c>
      <c r="AX614" s="237">
        <f t="shared" ref="AX614" si="5124">+A614</f>
        <v>44438</v>
      </c>
      <c r="AY614" s="6">
        <v>0</v>
      </c>
      <c r="AZ614" s="238">
        <f t="shared" ref="AZ614" si="5125">+AZ610+AY614</f>
        <v>413</v>
      </c>
      <c r="BA614" s="238">
        <f t="shared" si="3892"/>
        <v>361</v>
      </c>
      <c r="BB614" s="130">
        <v>0</v>
      </c>
      <c r="BC614" s="27">
        <f t="shared" ref="BC614" si="5126">+BC610+BB614</f>
        <v>964</v>
      </c>
      <c r="BD614" s="238">
        <f t="shared" si="3894"/>
        <v>396</v>
      </c>
      <c r="BE614" s="229">
        <f t="shared" ref="BE614" si="5127">+Z614</f>
        <v>44438</v>
      </c>
      <c r="BF614" s="132">
        <f t="shared" ref="BF614" si="5128">+B614</f>
        <v>37</v>
      </c>
      <c r="BG614" s="132">
        <f t="shared" ref="BG614" si="5129">+BI614</f>
        <v>8321</v>
      </c>
      <c r="BH614" s="229">
        <f t="shared" ref="BH614" si="5130">+A614</f>
        <v>44438</v>
      </c>
      <c r="BI614" s="132">
        <f t="shared" ref="BI614" si="5131">+C614</f>
        <v>8321</v>
      </c>
      <c r="BJ614" s="1">
        <f t="shared" ref="BJ614" si="5132">+BE614</f>
        <v>44438</v>
      </c>
      <c r="BK614">
        <f t="shared" si="5047"/>
        <v>1</v>
      </c>
      <c r="BL614">
        <f t="shared" ref="BL614" si="5133">+M614</f>
        <v>13</v>
      </c>
      <c r="BM614">
        <f t="shared" si="4992"/>
        <v>14</v>
      </c>
      <c r="BN614" s="1">
        <f t="shared" si="4993"/>
        <v>44438</v>
      </c>
      <c r="BO614">
        <f t="shared" si="4705"/>
        <v>10875</v>
      </c>
      <c r="BP614">
        <f t="shared" si="4706"/>
        <v>6235</v>
      </c>
      <c r="BQ614" s="179">
        <f t="shared" si="4868"/>
        <v>44438</v>
      </c>
      <c r="BR614">
        <f t="shared" si="4869"/>
        <v>12110</v>
      </c>
      <c r="BS614">
        <f t="shared" si="4870"/>
        <v>11786</v>
      </c>
      <c r="BT614">
        <f t="shared" si="4871"/>
        <v>212</v>
      </c>
      <c r="BU614">
        <v>15</v>
      </c>
      <c r="BV614">
        <f t="shared" si="3976"/>
        <v>3</v>
      </c>
      <c r="BW614">
        <f t="shared" ref="BW614" si="5134">+BW610+BV614</f>
        <v>837</v>
      </c>
      <c r="BX614" s="179">
        <f t="shared" si="4873"/>
        <v>44438</v>
      </c>
      <c r="BY614">
        <f t="shared" si="4874"/>
        <v>63</v>
      </c>
      <c r="BZ614">
        <f t="shared" si="4875"/>
        <v>60</v>
      </c>
      <c r="CA614">
        <f t="shared" si="4876"/>
        <v>0</v>
      </c>
      <c r="CB614" s="179">
        <f t="shared" si="4877"/>
        <v>44438</v>
      </c>
      <c r="CC614">
        <f t="shared" si="4878"/>
        <v>15991</v>
      </c>
      <c r="CD614">
        <f t="shared" si="4879"/>
        <v>13673</v>
      </c>
      <c r="CE614">
        <f t="shared" si="4880"/>
        <v>834</v>
      </c>
      <c r="CF614" s="179">
        <f t="shared" si="4881"/>
        <v>44438</v>
      </c>
      <c r="CG614">
        <f t="shared" si="4882"/>
        <v>3</v>
      </c>
      <c r="CH614">
        <f t="shared" si="4883"/>
        <v>3</v>
      </c>
      <c r="CI614" s="179">
        <f t="shared" si="4884"/>
        <v>44438</v>
      </c>
      <c r="CJ614">
        <f t="shared" si="4885"/>
        <v>0</v>
      </c>
      <c r="CK614" s="1">
        <f t="shared" si="4013"/>
        <v>44438</v>
      </c>
      <c r="CL614" s="282">
        <f t="shared" si="4014"/>
        <v>3</v>
      </c>
      <c r="CM614" s="1">
        <f t="shared" si="4015"/>
        <v>44438</v>
      </c>
      <c r="CN614" s="283">
        <f t="shared" si="4016"/>
        <v>0</v>
      </c>
      <c r="CO614" s="179">
        <f t="shared" si="5104"/>
        <v>44438</v>
      </c>
      <c r="CP614">
        <f t="shared" si="5105"/>
        <v>8</v>
      </c>
      <c r="CQ614">
        <f t="shared" si="5106"/>
        <v>0</v>
      </c>
      <c r="CR614">
        <f t="shared" si="5107"/>
        <v>0</v>
      </c>
    </row>
    <row r="615" spans="1:96" ht="18" customHeight="1" x14ac:dyDescent="0.55000000000000004">
      <c r="A615" s="179">
        <v>44439</v>
      </c>
      <c r="B615" s="240">
        <v>19</v>
      </c>
      <c r="C615" s="154">
        <f t="shared" ref="C615" si="5135">+B615+C614</f>
        <v>8340</v>
      </c>
      <c r="D615" s="154">
        <f t="shared" ref="D615" si="513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137">+A615</f>
        <v>44439</v>
      </c>
      <c r="AA615" s="230">
        <f t="shared" ref="AA615" si="5138">+AF615+AL615+AR615</f>
        <v>28170</v>
      </c>
      <c r="AB615" s="230">
        <f t="shared" ref="AB615" si="5139">+AH615+AN615+AT615</f>
        <v>25527</v>
      </c>
      <c r="AC615" s="231">
        <f t="shared" ref="AC615" si="5140">+AJ615+AP615+AV615</f>
        <v>1047</v>
      </c>
      <c r="AD615" s="183">
        <f t="shared" ref="AD615" si="5141">+AF615-AF614</f>
        <v>2</v>
      </c>
      <c r="AE615" s="243">
        <f t="shared" ref="AE615" si="5142">+AE614+AD615</f>
        <v>10907</v>
      </c>
      <c r="AF615" s="155">
        <v>12112</v>
      </c>
      <c r="AG615" s="184">
        <f t="shared" ref="AG615" si="5143">+AH615-AH614</f>
        <v>5</v>
      </c>
      <c r="AH615" s="155">
        <v>11791</v>
      </c>
      <c r="AI615" s="184">
        <f t="shared" ref="AI615" si="5144">+AJ615-AJ614</f>
        <v>0</v>
      </c>
      <c r="AJ615" s="185">
        <v>212</v>
      </c>
      <c r="AK615" s="186">
        <f t="shared" ref="AK615" si="5145">+AL615-AL614</f>
        <v>0</v>
      </c>
      <c r="AL615" s="155">
        <v>63</v>
      </c>
      <c r="AM615" s="184">
        <f t="shared" ref="AM615" si="5146">+AN615-AN614</f>
        <v>0</v>
      </c>
      <c r="AN615" s="155">
        <v>60</v>
      </c>
      <c r="AO615" s="184">
        <f t="shared" ref="AO615" si="5147">+AP615-AP614</f>
        <v>0</v>
      </c>
      <c r="AP615" s="187">
        <v>0</v>
      </c>
      <c r="AQ615" s="186">
        <f t="shared" ref="AQ615" si="5148">+AR615-AR614</f>
        <v>4</v>
      </c>
      <c r="AR615" s="155">
        <v>15995</v>
      </c>
      <c r="AS615" s="184">
        <f t="shared" ref="AS615" si="5149">+AT615-AT614</f>
        <v>3</v>
      </c>
      <c r="AT615" s="155">
        <v>13676</v>
      </c>
      <c r="AU615" s="184">
        <f t="shared" ref="AU615" si="5150">+AV615-AV614</f>
        <v>1</v>
      </c>
      <c r="AV615" s="188">
        <v>835</v>
      </c>
      <c r="AW615" s="238">
        <f t="shared" si="3739"/>
        <v>454</v>
      </c>
      <c r="AX615" s="237">
        <f t="shared" ref="AX615" si="5151">+A615</f>
        <v>44439</v>
      </c>
      <c r="AY615" s="6">
        <v>0</v>
      </c>
      <c r="AZ615" s="238">
        <f t="shared" ref="AZ615" si="5152">+AZ611+AY615</f>
        <v>410</v>
      </c>
      <c r="BA615" s="238">
        <f t="shared" si="3892"/>
        <v>359</v>
      </c>
      <c r="BB615" s="130">
        <v>0</v>
      </c>
      <c r="BC615" s="27">
        <f t="shared" ref="BC615" si="5153">+BC611+BB615</f>
        <v>964</v>
      </c>
      <c r="BD615" s="238">
        <f t="shared" si="3894"/>
        <v>394</v>
      </c>
      <c r="BE615" s="229">
        <f t="shared" ref="BE615" si="5154">+Z615</f>
        <v>44439</v>
      </c>
      <c r="BF615" s="132">
        <f t="shared" ref="BF615" si="5155">+B615</f>
        <v>19</v>
      </c>
      <c r="BG615" s="132">
        <f t="shared" ref="BG615" si="5156">+BI615</f>
        <v>8340</v>
      </c>
      <c r="BH615" s="229">
        <f t="shared" ref="BH615" si="5157">+A615</f>
        <v>44439</v>
      </c>
      <c r="BI615" s="132">
        <f t="shared" ref="BI615" si="5158">+C615</f>
        <v>8340</v>
      </c>
      <c r="BJ615" s="1">
        <f t="shared" ref="BJ615" si="5159">+BE615</f>
        <v>44439</v>
      </c>
      <c r="BK615">
        <f t="shared" si="5047"/>
        <v>0</v>
      </c>
      <c r="BL615">
        <f t="shared" ref="BL615" si="5160">+M615</f>
        <v>13</v>
      </c>
      <c r="BM615">
        <f t="shared" si="4992"/>
        <v>13</v>
      </c>
      <c r="BN615" s="1">
        <f t="shared" si="4993"/>
        <v>44439</v>
      </c>
      <c r="BO615">
        <f t="shared" si="4705"/>
        <v>10797</v>
      </c>
      <c r="BP615">
        <f t="shared" si="4706"/>
        <v>6175</v>
      </c>
      <c r="BQ615" s="179">
        <f t="shared" si="4868"/>
        <v>44439</v>
      </c>
      <c r="BR615">
        <f t="shared" si="4869"/>
        <v>12112</v>
      </c>
      <c r="BS615">
        <f t="shared" si="4870"/>
        <v>11791</v>
      </c>
      <c r="BT615">
        <f t="shared" si="4871"/>
        <v>212</v>
      </c>
      <c r="BU615">
        <v>15</v>
      </c>
      <c r="BV615">
        <f t="shared" si="3976"/>
        <v>2</v>
      </c>
      <c r="BW615">
        <f t="shared" ref="BW615" si="5161">+BW611+BV615</f>
        <v>850</v>
      </c>
      <c r="BX615" s="179">
        <f t="shared" si="4873"/>
        <v>44439</v>
      </c>
      <c r="BY615">
        <f t="shared" si="4874"/>
        <v>63</v>
      </c>
      <c r="BZ615">
        <f t="shared" si="4875"/>
        <v>60</v>
      </c>
      <c r="CA615">
        <f t="shared" si="4876"/>
        <v>0</v>
      </c>
      <c r="CB615" s="179">
        <f t="shared" si="4877"/>
        <v>44439</v>
      </c>
      <c r="CC615">
        <f t="shared" si="4878"/>
        <v>15995</v>
      </c>
      <c r="CD615">
        <f t="shared" si="4879"/>
        <v>13676</v>
      </c>
      <c r="CE615">
        <f t="shared" si="4880"/>
        <v>835</v>
      </c>
      <c r="CF615" s="179">
        <f t="shared" si="4881"/>
        <v>44439</v>
      </c>
      <c r="CG615">
        <f t="shared" si="4882"/>
        <v>2</v>
      </c>
      <c r="CH615">
        <f t="shared" si="4883"/>
        <v>5</v>
      </c>
      <c r="CI615" s="179">
        <f t="shared" si="4884"/>
        <v>44439</v>
      </c>
      <c r="CJ615">
        <f t="shared" si="4885"/>
        <v>0</v>
      </c>
      <c r="CK615" s="1">
        <f t="shared" si="4013"/>
        <v>44439</v>
      </c>
      <c r="CL615" s="282">
        <f t="shared" si="4014"/>
        <v>2</v>
      </c>
      <c r="CM615" s="1">
        <f t="shared" si="4015"/>
        <v>44439</v>
      </c>
      <c r="CN615" s="283">
        <f t="shared" si="4016"/>
        <v>0</v>
      </c>
      <c r="CO615" s="179">
        <f t="shared" si="5104"/>
        <v>44439</v>
      </c>
      <c r="CP615">
        <f t="shared" si="5105"/>
        <v>4</v>
      </c>
      <c r="CQ615">
        <f t="shared" si="5106"/>
        <v>1</v>
      </c>
      <c r="CR615">
        <f t="shared" si="5107"/>
        <v>3</v>
      </c>
    </row>
    <row r="616" spans="1:96" ht="18" customHeight="1" x14ac:dyDescent="0.55000000000000004">
      <c r="A616" s="179">
        <v>44440</v>
      </c>
      <c r="B616" s="240">
        <v>27</v>
      </c>
      <c r="C616" s="154">
        <f t="shared" ref="C616" si="5162">+B616+C615</f>
        <v>8367</v>
      </c>
      <c r="D616" s="154">
        <f t="shared" ref="D616" si="516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64">+A616</f>
        <v>44440</v>
      </c>
      <c r="AA616" s="230">
        <f t="shared" ref="AA616" si="5165">+AF616+AL616+AR616</f>
        <v>28177</v>
      </c>
      <c r="AB616" s="230">
        <f t="shared" ref="AB616" si="5166">+AH616+AN616+AT616</f>
        <v>25550</v>
      </c>
      <c r="AC616" s="231">
        <f t="shared" ref="AC616" si="5167">+AJ616+AP616+AV616</f>
        <v>1048</v>
      </c>
      <c r="AD616" s="183">
        <f t="shared" ref="AD616" si="5168">+AF616-AF615</f>
        <v>1</v>
      </c>
      <c r="AE616" s="243">
        <f t="shared" ref="AE616" si="5169">+AE615+AD616</f>
        <v>10908</v>
      </c>
      <c r="AF616" s="155">
        <v>12113</v>
      </c>
      <c r="AG616" s="184">
        <f t="shared" ref="AG616" si="5170">+AH616-AH615</f>
        <v>7</v>
      </c>
      <c r="AH616" s="155">
        <v>11798</v>
      </c>
      <c r="AI616" s="184">
        <f t="shared" ref="AI616" si="5171">+AJ616-AJ615</f>
        <v>0</v>
      </c>
      <c r="AJ616" s="185">
        <v>212</v>
      </c>
      <c r="AK616" s="186">
        <f t="shared" ref="AK616" si="5172">+AL616-AL615</f>
        <v>0</v>
      </c>
      <c r="AL616" s="155">
        <v>63</v>
      </c>
      <c r="AM616" s="184">
        <f t="shared" ref="AM616" si="5173">+AN616-AN615</f>
        <v>0</v>
      </c>
      <c r="AN616" s="155">
        <v>60</v>
      </c>
      <c r="AO616" s="184">
        <f t="shared" ref="AO616" si="5174">+AP616-AP615</f>
        <v>0</v>
      </c>
      <c r="AP616" s="187">
        <v>0</v>
      </c>
      <c r="AQ616" s="186">
        <f t="shared" ref="AQ616" si="5175">+AR616-AR615</f>
        <v>6</v>
      </c>
      <c r="AR616" s="155">
        <v>16001</v>
      </c>
      <c r="AS616" s="184">
        <f t="shared" ref="AS616" si="5176">+AT616-AT615</f>
        <v>16</v>
      </c>
      <c r="AT616" s="155">
        <v>13692</v>
      </c>
      <c r="AU616" s="184">
        <f t="shared" ref="AU616" si="5177">+AV616-AV615</f>
        <v>1</v>
      </c>
      <c r="AV616" s="188">
        <v>836</v>
      </c>
      <c r="AW616" s="238">
        <f t="shared" si="3739"/>
        <v>455</v>
      </c>
      <c r="AX616" s="237">
        <f t="shared" ref="AX616" si="5178">+A616</f>
        <v>44440</v>
      </c>
      <c r="AY616" s="6">
        <v>0</v>
      </c>
      <c r="AZ616" s="238">
        <f t="shared" ref="AZ616" si="5179">+AZ612+AY616</f>
        <v>413</v>
      </c>
      <c r="BA616" s="238">
        <f t="shared" si="3892"/>
        <v>360</v>
      </c>
      <c r="BB616" s="130">
        <v>0</v>
      </c>
      <c r="BC616" s="27">
        <f t="shared" ref="BC616" si="5180">+BC612+BB616</f>
        <v>964</v>
      </c>
      <c r="BD616" s="238">
        <f t="shared" si="3894"/>
        <v>395</v>
      </c>
      <c r="BE616" s="229">
        <f t="shared" ref="BE616" si="5181">+Z616</f>
        <v>44440</v>
      </c>
      <c r="BF616" s="132">
        <f t="shared" ref="BF616" si="5182">+B616</f>
        <v>27</v>
      </c>
      <c r="BG616" s="132">
        <f t="shared" ref="BG616" si="5183">+BI616</f>
        <v>8367</v>
      </c>
      <c r="BH616" s="229">
        <f t="shared" ref="BH616" si="5184">+A616</f>
        <v>44440</v>
      </c>
      <c r="BI616" s="132">
        <f t="shared" ref="BI616" si="5185">+C616</f>
        <v>8367</v>
      </c>
      <c r="BJ616" s="1">
        <f t="shared" ref="BJ616" si="5186">+BE616</f>
        <v>44440</v>
      </c>
      <c r="BK616">
        <f t="shared" si="5047"/>
        <v>0</v>
      </c>
      <c r="BL616">
        <f t="shared" ref="BL616" si="5187">+M616</f>
        <v>19</v>
      </c>
      <c r="BM616">
        <f t="shared" si="4992"/>
        <v>19</v>
      </c>
      <c r="BN616" s="1">
        <f t="shared" si="4993"/>
        <v>44440</v>
      </c>
      <c r="BO616">
        <f t="shared" si="4705"/>
        <v>10867</v>
      </c>
      <c r="BP616">
        <f t="shared" si="4706"/>
        <v>6227</v>
      </c>
      <c r="BQ616" s="179">
        <f t="shared" si="4868"/>
        <v>44440</v>
      </c>
      <c r="BR616">
        <f t="shared" si="4869"/>
        <v>12113</v>
      </c>
      <c r="BS616">
        <f t="shared" si="4870"/>
        <v>11798</v>
      </c>
      <c r="BT616">
        <f t="shared" si="4871"/>
        <v>212</v>
      </c>
      <c r="BU616">
        <v>15</v>
      </c>
      <c r="BV616">
        <f t="shared" si="3976"/>
        <v>1</v>
      </c>
      <c r="BW616">
        <f t="shared" ref="BW616" si="5188">+BW612+BV616</f>
        <v>832</v>
      </c>
      <c r="BX616" s="179">
        <f t="shared" si="4873"/>
        <v>44440</v>
      </c>
      <c r="BY616">
        <f t="shared" si="4874"/>
        <v>63</v>
      </c>
      <c r="BZ616">
        <f t="shared" si="4875"/>
        <v>60</v>
      </c>
      <c r="CA616">
        <f t="shared" si="4876"/>
        <v>0</v>
      </c>
      <c r="CB616" s="179">
        <f t="shared" si="4877"/>
        <v>44440</v>
      </c>
      <c r="CC616">
        <f t="shared" si="4878"/>
        <v>16001</v>
      </c>
      <c r="CD616">
        <f t="shared" si="4879"/>
        <v>13692</v>
      </c>
      <c r="CE616">
        <f t="shared" si="4880"/>
        <v>836</v>
      </c>
      <c r="CF616" s="179">
        <f t="shared" si="4881"/>
        <v>44440</v>
      </c>
      <c r="CG616">
        <f t="shared" si="4882"/>
        <v>1</v>
      </c>
      <c r="CH616">
        <f t="shared" si="4883"/>
        <v>7</v>
      </c>
      <c r="CI616" s="179">
        <f t="shared" si="4884"/>
        <v>44440</v>
      </c>
      <c r="CJ616">
        <f t="shared" si="4885"/>
        <v>0</v>
      </c>
      <c r="CK616" s="1">
        <f t="shared" si="4013"/>
        <v>44440</v>
      </c>
      <c r="CL616" s="282">
        <f t="shared" si="4014"/>
        <v>1</v>
      </c>
      <c r="CM616" s="1">
        <f t="shared" si="4015"/>
        <v>44440</v>
      </c>
      <c r="CN616" s="283">
        <f t="shared" si="4016"/>
        <v>0</v>
      </c>
      <c r="CO616" s="179">
        <f t="shared" si="5104"/>
        <v>44440</v>
      </c>
      <c r="CP616">
        <f t="shared" si="5105"/>
        <v>6</v>
      </c>
      <c r="CQ616">
        <f t="shared" si="5106"/>
        <v>1</v>
      </c>
      <c r="CR616">
        <f t="shared" si="5107"/>
        <v>16</v>
      </c>
    </row>
    <row r="617" spans="1:96" ht="18" customHeight="1" x14ac:dyDescent="0.55000000000000004">
      <c r="A617" s="179">
        <v>44441</v>
      </c>
      <c r="B617" s="240">
        <v>28</v>
      </c>
      <c r="C617" s="154">
        <f t="shared" ref="C617" si="5189">+B617+C616</f>
        <v>8395</v>
      </c>
      <c r="D617" s="154">
        <f t="shared" ref="D617" si="519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91">+A617</f>
        <v>44441</v>
      </c>
      <c r="AA617" s="230">
        <f t="shared" ref="AA617" si="5192">+AF617+AL617+AR617</f>
        <v>28182</v>
      </c>
      <c r="AB617" s="230">
        <f t="shared" ref="AB617" si="5193">+AH617+AN617+AT617</f>
        <v>25551</v>
      </c>
      <c r="AC617" s="231">
        <f t="shared" ref="AC617" si="5194">+AJ617+AP617+AV617</f>
        <v>1049</v>
      </c>
      <c r="AD617" s="183">
        <f t="shared" ref="AD617" si="5195">+AF617-AF616</f>
        <v>0</v>
      </c>
      <c r="AE617" s="243">
        <f t="shared" ref="AE617" si="5196">+AE616+AD617</f>
        <v>10908</v>
      </c>
      <c r="AF617" s="155">
        <v>12113</v>
      </c>
      <c r="AG617" s="184">
        <f t="shared" ref="AG617" si="5197">+AH617-AH616</f>
        <v>1</v>
      </c>
      <c r="AH617" s="155">
        <v>11799</v>
      </c>
      <c r="AI617" s="184">
        <f t="shared" ref="AI617" si="5198">+AJ617-AJ616</f>
        <v>0</v>
      </c>
      <c r="AJ617" s="185">
        <v>212</v>
      </c>
      <c r="AK617" s="186">
        <f t="shared" ref="AK617" si="5199">+AL617-AL616</f>
        <v>0</v>
      </c>
      <c r="AL617" s="155">
        <v>63</v>
      </c>
      <c r="AM617" s="184">
        <f t="shared" ref="AM617" si="5200">+AN617-AN616</f>
        <v>0</v>
      </c>
      <c r="AN617" s="155">
        <v>60</v>
      </c>
      <c r="AO617" s="184">
        <f t="shared" ref="AO617" si="5201">+AP617-AP616</f>
        <v>0</v>
      </c>
      <c r="AP617" s="187">
        <v>0</v>
      </c>
      <c r="AQ617" s="186">
        <f t="shared" ref="AQ617" si="5202">+AR617-AR616</f>
        <v>5</v>
      </c>
      <c r="AR617" s="155">
        <v>16006</v>
      </c>
      <c r="AS617" s="184">
        <f t="shared" ref="AS617" si="5203">+AT617-AT616</f>
        <v>0</v>
      </c>
      <c r="AT617" s="155">
        <v>13692</v>
      </c>
      <c r="AU617" s="184">
        <f t="shared" ref="AU617" si="5204">+AV617-AV616</f>
        <v>1</v>
      </c>
      <c r="AV617" s="188">
        <v>837</v>
      </c>
      <c r="AW617" s="238">
        <f t="shared" si="3739"/>
        <v>456</v>
      </c>
      <c r="AX617" s="237">
        <f t="shared" ref="AX617" si="5205">+A617</f>
        <v>44441</v>
      </c>
      <c r="AY617" s="6">
        <v>0</v>
      </c>
      <c r="AZ617" s="238">
        <f t="shared" ref="AZ617" si="5206">+AZ613+AY617</f>
        <v>413</v>
      </c>
      <c r="BA617" s="238">
        <f t="shared" si="3892"/>
        <v>361</v>
      </c>
      <c r="BB617" s="130">
        <v>0</v>
      </c>
      <c r="BC617" s="27">
        <f t="shared" ref="BC617" si="5207">+BC613+BB617</f>
        <v>964</v>
      </c>
      <c r="BD617" s="238">
        <f t="shared" si="3894"/>
        <v>396</v>
      </c>
      <c r="BE617" s="229">
        <f t="shared" ref="BE617" si="5208">+Z617</f>
        <v>44441</v>
      </c>
      <c r="BF617" s="132">
        <f t="shared" ref="BF617" si="5209">+B617</f>
        <v>28</v>
      </c>
      <c r="BG617" s="132">
        <f t="shared" ref="BG617" si="5210">+BI617</f>
        <v>8395</v>
      </c>
      <c r="BH617" s="229">
        <f t="shared" ref="BH617" si="5211">+A617</f>
        <v>44441</v>
      </c>
      <c r="BI617" s="132">
        <f t="shared" ref="BI617" si="5212">+C617</f>
        <v>8395</v>
      </c>
      <c r="BJ617" s="1">
        <f t="shared" ref="BJ617" si="5213">+BE617</f>
        <v>44441</v>
      </c>
      <c r="BK617">
        <f t="shared" si="5047"/>
        <v>0</v>
      </c>
      <c r="BL617">
        <f t="shared" ref="BL617" si="5214">+M617</f>
        <v>22</v>
      </c>
      <c r="BM617">
        <f t="shared" si="4992"/>
        <v>22</v>
      </c>
      <c r="BN617" s="1">
        <f t="shared" si="4993"/>
        <v>44441</v>
      </c>
      <c r="BO617">
        <f t="shared" si="4705"/>
        <v>10908</v>
      </c>
      <c r="BP617">
        <f t="shared" si="4706"/>
        <v>6252</v>
      </c>
      <c r="BQ617" s="179">
        <f t="shared" si="4868"/>
        <v>44441</v>
      </c>
      <c r="BR617">
        <f t="shared" si="4869"/>
        <v>12113</v>
      </c>
      <c r="BS617">
        <f t="shared" si="4870"/>
        <v>11799</v>
      </c>
      <c r="BT617">
        <f t="shared" si="4871"/>
        <v>212</v>
      </c>
      <c r="BU617">
        <v>15</v>
      </c>
      <c r="BV617">
        <f t="shared" si="3976"/>
        <v>0</v>
      </c>
      <c r="BW617">
        <f t="shared" ref="BW617" si="5215">+BW613+BV617</f>
        <v>846</v>
      </c>
      <c r="BX617" s="179">
        <f t="shared" si="4873"/>
        <v>44441</v>
      </c>
      <c r="BY617">
        <f t="shared" si="4874"/>
        <v>63</v>
      </c>
      <c r="BZ617">
        <f t="shared" si="4875"/>
        <v>60</v>
      </c>
      <c r="CA617">
        <f t="shared" si="4876"/>
        <v>0</v>
      </c>
      <c r="CB617" s="179">
        <f t="shared" si="4877"/>
        <v>44441</v>
      </c>
      <c r="CC617">
        <f t="shared" si="4878"/>
        <v>16006</v>
      </c>
      <c r="CD617">
        <f t="shared" si="4879"/>
        <v>13692</v>
      </c>
      <c r="CE617">
        <f t="shared" si="4880"/>
        <v>837</v>
      </c>
      <c r="CF617" s="179">
        <f t="shared" si="4881"/>
        <v>44441</v>
      </c>
      <c r="CG617">
        <f t="shared" si="4882"/>
        <v>0</v>
      </c>
      <c r="CH617">
        <f t="shared" si="4883"/>
        <v>1</v>
      </c>
      <c r="CI617" s="179">
        <f t="shared" si="4884"/>
        <v>44441</v>
      </c>
      <c r="CJ617">
        <f t="shared" si="4885"/>
        <v>0</v>
      </c>
      <c r="CK617" s="1">
        <f t="shared" si="4013"/>
        <v>44441</v>
      </c>
      <c r="CL617" s="282">
        <f t="shared" si="4014"/>
        <v>0</v>
      </c>
      <c r="CM617" s="1">
        <f t="shared" si="4015"/>
        <v>44441</v>
      </c>
      <c r="CN617" s="283">
        <f t="shared" si="4016"/>
        <v>0</v>
      </c>
      <c r="CO617" s="179">
        <f t="shared" si="5104"/>
        <v>44441</v>
      </c>
      <c r="CP617">
        <f t="shared" si="5105"/>
        <v>5</v>
      </c>
      <c r="CQ617">
        <f t="shared" si="5106"/>
        <v>1</v>
      </c>
      <c r="CR617">
        <f t="shared" si="5107"/>
        <v>0</v>
      </c>
    </row>
    <row r="618" spans="1:96" ht="18" customHeight="1" x14ac:dyDescent="0.55000000000000004">
      <c r="A618" s="179">
        <v>44442</v>
      </c>
      <c r="B618" s="240">
        <v>27</v>
      </c>
      <c r="C618" s="154">
        <f t="shared" ref="C618" si="5216">+B618+C617</f>
        <v>8422</v>
      </c>
      <c r="D618" s="154">
        <f t="shared" ref="D618" si="521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218">+A618</f>
        <v>44442</v>
      </c>
      <c r="AA618" s="230">
        <f t="shared" ref="AA618" si="5219">+AF618+AL618+AR618</f>
        <v>28187</v>
      </c>
      <c r="AB618" s="230">
        <f t="shared" ref="AB618" si="5220">+AH618+AN618+AT618</f>
        <v>25586</v>
      </c>
      <c r="AC618" s="231">
        <f t="shared" ref="AC618" si="5221">+AJ618+AP618+AV618</f>
        <v>1049</v>
      </c>
      <c r="AD618" s="183">
        <f t="shared" ref="AD618" si="5222">+AF618-AF617</f>
        <v>-1</v>
      </c>
      <c r="AE618" s="243">
        <f t="shared" ref="AE618:AE619" si="5223">+AE617+AD618</f>
        <v>10907</v>
      </c>
      <c r="AF618" s="155">
        <v>12112</v>
      </c>
      <c r="AG618" s="184">
        <f t="shared" ref="AG618" si="5224">+AH618-AH617</f>
        <v>-1</v>
      </c>
      <c r="AH618" s="155">
        <v>11798</v>
      </c>
      <c r="AI618" s="184">
        <f t="shared" ref="AI618" si="5225">+AJ618-AJ617</f>
        <v>0</v>
      </c>
      <c r="AJ618" s="185">
        <v>212</v>
      </c>
      <c r="AK618" s="186">
        <f t="shared" ref="AK618" si="5226">+AL618-AL617</f>
        <v>0</v>
      </c>
      <c r="AL618" s="155">
        <v>63</v>
      </c>
      <c r="AM618" s="184">
        <f t="shared" ref="AM618" si="5227">+AN618-AN617</f>
        <v>0</v>
      </c>
      <c r="AN618" s="155">
        <v>60</v>
      </c>
      <c r="AO618" s="184">
        <f t="shared" ref="AO618" si="5228">+AP618-AP617</f>
        <v>0</v>
      </c>
      <c r="AP618" s="187">
        <v>0</v>
      </c>
      <c r="AQ618" s="186">
        <f t="shared" ref="AQ618" si="5229">+AR618-AR617</f>
        <v>6</v>
      </c>
      <c r="AR618" s="155">
        <v>16012</v>
      </c>
      <c r="AS618" s="184">
        <f t="shared" ref="AS618" si="5230">+AT618-AT617</f>
        <v>36</v>
      </c>
      <c r="AT618" s="155">
        <v>13728</v>
      </c>
      <c r="AU618" s="184">
        <f t="shared" ref="AU618" si="5231">+AV618-AV617</f>
        <v>0</v>
      </c>
      <c r="AV618" s="188">
        <v>837</v>
      </c>
      <c r="AW618" s="238">
        <f t="shared" si="3739"/>
        <v>457</v>
      </c>
      <c r="AX618" s="237">
        <f t="shared" ref="AX618" si="5232">+A618</f>
        <v>44442</v>
      </c>
      <c r="AY618" s="6">
        <v>0</v>
      </c>
      <c r="AZ618" s="238">
        <f t="shared" ref="AZ618" si="5233">+AZ614+AY618</f>
        <v>413</v>
      </c>
      <c r="BA618" s="238">
        <f t="shared" si="3892"/>
        <v>362</v>
      </c>
      <c r="BB618" s="130">
        <v>0</v>
      </c>
      <c r="BC618" s="27">
        <f t="shared" ref="BC618" si="5234">+BC614+BB618</f>
        <v>964</v>
      </c>
      <c r="BD618" s="238">
        <f t="shared" si="3894"/>
        <v>397</v>
      </c>
      <c r="BE618" s="229">
        <f t="shared" ref="BE618" si="5235">+Z618</f>
        <v>44442</v>
      </c>
      <c r="BF618" s="132">
        <f t="shared" ref="BF618" si="5236">+B618</f>
        <v>27</v>
      </c>
      <c r="BG618" s="132">
        <f t="shared" ref="BG618" si="5237">+BI618</f>
        <v>8422</v>
      </c>
      <c r="BH618" s="229">
        <f t="shared" ref="BH618" si="5238">+A618</f>
        <v>44442</v>
      </c>
      <c r="BI618" s="132">
        <f t="shared" ref="BI618" si="5239">+C618</f>
        <v>8422</v>
      </c>
      <c r="BJ618" s="1">
        <f t="shared" ref="BJ618" si="5240">+BE618</f>
        <v>44442</v>
      </c>
      <c r="BK618">
        <f t="shared" si="5047"/>
        <v>0</v>
      </c>
      <c r="BL618">
        <f t="shared" ref="BL618" si="5241">+M618</f>
        <v>22</v>
      </c>
      <c r="BM618">
        <f t="shared" si="4992"/>
        <v>22</v>
      </c>
      <c r="BN618" s="1">
        <f t="shared" si="4993"/>
        <v>44442</v>
      </c>
      <c r="BO618">
        <f t="shared" si="4705"/>
        <v>10897</v>
      </c>
      <c r="BP618">
        <f t="shared" si="4706"/>
        <v>6257</v>
      </c>
      <c r="BQ618" s="179">
        <f t="shared" si="4868"/>
        <v>44442</v>
      </c>
      <c r="BR618">
        <f t="shared" si="4869"/>
        <v>12112</v>
      </c>
      <c r="BS618">
        <f t="shared" si="4870"/>
        <v>11798</v>
      </c>
      <c r="BT618">
        <f t="shared" si="4871"/>
        <v>212</v>
      </c>
      <c r="BU618">
        <v>15</v>
      </c>
      <c r="BV618">
        <f t="shared" si="3976"/>
        <v>-1</v>
      </c>
      <c r="BW618">
        <f t="shared" ref="BW618" si="5242">+BW614+BV618</f>
        <v>836</v>
      </c>
      <c r="BX618" s="179">
        <f t="shared" si="4873"/>
        <v>44442</v>
      </c>
      <c r="BY618">
        <f t="shared" si="4874"/>
        <v>63</v>
      </c>
      <c r="BZ618">
        <f t="shared" si="4875"/>
        <v>60</v>
      </c>
      <c r="CA618">
        <f t="shared" si="4876"/>
        <v>0</v>
      </c>
      <c r="CB618" s="179">
        <f t="shared" si="4877"/>
        <v>44442</v>
      </c>
      <c r="CC618">
        <f t="shared" si="4878"/>
        <v>16012</v>
      </c>
      <c r="CD618">
        <f t="shared" si="4879"/>
        <v>13728</v>
      </c>
      <c r="CE618">
        <f t="shared" si="4880"/>
        <v>837</v>
      </c>
      <c r="CF618" s="179">
        <f t="shared" si="4881"/>
        <v>44442</v>
      </c>
      <c r="CG618">
        <f t="shared" si="4882"/>
        <v>-1</v>
      </c>
      <c r="CH618">
        <f t="shared" si="4883"/>
        <v>-1</v>
      </c>
      <c r="CI618" s="179">
        <f t="shared" si="4884"/>
        <v>44442</v>
      </c>
      <c r="CJ618">
        <f t="shared" si="4885"/>
        <v>0</v>
      </c>
      <c r="CK618" s="1">
        <f t="shared" si="4013"/>
        <v>44442</v>
      </c>
      <c r="CL618" s="282">
        <f t="shared" si="4014"/>
        <v>-1</v>
      </c>
      <c r="CM618" s="1">
        <f t="shared" si="4015"/>
        <v>44442</v>
      </c>
      <c r="CN618" s="283">
        <f t="shared" si="4016"/>
        <v>0</v>
      </c>
      <c r="CO618" s="179">
        <f t="shared" si="5104"/>
        <v>44442</v>
      </c>
      <c r="CP618">
        <f t="shared" si="5105"/>
        <v>6</v>
      </c>
      <c r="CQ618">
        <f t="shared" si="5106"/>
        <v>0</v>
      </c>
      <c r="CR618">
        <f t="shared" si="5107"/>
        <v>36</v>
      </c>
    </row>
    <row r="619" spans="1:96" ht="18" customHeight="1" x14ac:dyDescent="0.55000000000000004">
      <c r="A619" s="179">
        <v>44443</v>
      </c>
      <c r="B619" s="240">
        <v>28</v>
      </c>
      <c r="C619" s="154">
        <f t="shared" ref="C619" si="5243">+B619+C618</f>
        <v>8450</v>
      </c>
      <c r="D619" s="154">
        <f t="shared" ref="D619" si="524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245">+A619</f>
        <v>44443</v>
      </c>
      <c r="AA619" s="230">
        <f t="shared" ref="AA619" si="5246">+AF619+AL619+AR619</f>
        <v>28189</v>
      </c>
      <c r="AB619" s="230">
        <f t="shared" ref="AB619" si="5247">+AH619+AN619+AT619</f>
        <v>25607</v>
      </c>
      <c r="AC619" s="231">
        <f t="shared" ref="AC619" si="5248">+AJ619+AP619+AV619</f>
        <v>1049</v>
      </c>
      <c r="AD619" s="183">
        <f t="shared" ref="AD619" si="5249">+AF619-AF618</f>
        <v>1</v>
      </c>
      <c r="AE619" s="243">
        <f t="shared" si="5223"/>
        <v>10908</v>
      </c>
      <c r="AF619" s="155">
        <v>12113</v>
      </c>
      <c r="AG619" s="184">
        <f t="shared" ref="AG619:AG620" si="5250">+AH619-AH618</f>
        <v>4</v>
      </c>
      <c r="AH619" s="155">
        <v>11802</v>
      </c>
      <c r="AI619" s="184">
        <f t="shared" ref="AI619" si="5251">+AJ619-AJ618</f>
        <v>0</v>
      </c>
      <c r="AJ619" s="185">
        <v>212</v>
      </c>
      <c r="AK619" s="186">
        <f t="shared" ref="AK619" si="5252">+AL619-AL618</f>
        <v>0</v>
      </c>
      <c r="AL619" s="155">
        <v>63</v>
      </c>
      <c r="AM619" s="184">
        <f t="shared" ref="AM619" si="5253">+AN619-AN618</f>
        <v>0</v>
      </c>
      <c r="AN619" s="155">
        <v>60</v>
      </c>
      <c r="AO619" s="184">
        <f t="shared" ref="AO619" si="5254">+AP619-AP618</f>
        <v>0</v>
      </c>
      <c r="AP619" s="187">
        <v>0</v>
      </c>
      <c r="AQ619" s="186">
        <f t="shared" ref="AQ619" si="5255">+AR619-AR618</f>
        <v>1</v>
      </c>
      <c r="AR619" s="155">
        <v>16013</v>
      </c>
      <c r="AS619" s="184">
        <f t="shared" ref="AS619" si="5256">+AT619-AT618</f>
        <v>17</v>
      </c>
      <c r="AT619" s="155">
        <v>13745</v>
      </c>
      <c r="AU619" s="184">
        <f t="shared" ref="AU619" si="5257">+AV619-AV618</f>
        <v>0</v>
      </c>
      <c r="AV619" s="188">
        <v>837</v>
      </c>
      <c r="AW619" s="238">
        <f t="shared" si="3739"/>
        <v>458</v>
      </c>
      <c r="AX619" s="237">
        <f t="shared" ref="AX619" si="5258">+A619</f>
        <v>44443</v>
      </c>
      <c r="AY619" s="6">
        <v>0</v>
      </c>
      <c r="AZ619" s="238">
        <f t="shared" ref="AZ619" si="5259">+AZ615+AY619</f>
        <v>410</v>
      </c>
      <c r="BA619" s="238">
        <f t="shared" si="3892"/>
        <v>360</v>
      </c>
      <c r="BB619" s="130">
        <v>0</v>
      </c>
      <c r="BC619" s="27">
        <f t="shared" ref="BC619" si="5260">+BC615+BB619</f>
        <v>964</v>
      </c>
      <c r="BD619" s="238">
        <f t="shared" si="3894"/>
        <v>395</v>
      </c>
      <c r="BE619" s="229">
        <f t="shared" ref="BE619" si="5261">+Z619</f>
        <v>44443</v>
      </c>
      <c r="BF619" s="132">
        <f t="shared" ref="BF619" si="5262">+B619</f>
        <v>28</v>
      </c>
      <c r="BG619" s="132">
        <f t="shared" ref="BG619" si="5263">+BI619</f>
        <v>8450</v>
      </c>
      <c r="BH619" s="229">
        <f t="shared" ref="BH619" si="5264">+A619</f>
        <v>44443</v>
      </c>
      <c r="BI619" s="132">
        <f t="shared" ref="BI619" si="5265">+C619</f>
        <v>8450</v>
      </c>
      <c r="BJ619" s="1">
        <f t="shared" ref="BJ619" si="5266">+BE619</f>
        <v>44443</v>
      </c>
      <c r="BK619">
        <f t="shared" si="5047"/>
        <v>1</v>
      </c>
      <c r="BL619">
        <f t="shared" ref="BL619" si="5267">+M619</f>
        <v>22</v>
      </c>
      <c r="BM619">
        <f t="shared" si="4992"/>
        <v>23</v>
      </c>
      <c r="BN619" s="1">
        <f t="shared" si="4993"/>
        <v>44443</v>
      </c>
      <c r="BO619">
        <f t="shared" si="4705"/>
        <v>10820</v>
      </c>
      <c r="BP619">
        <f t="shared" si="4706"/>
        <v>6197</v>
      </c>
      <c r="BQ619" s="179">
        <f t="shared" si="4868"/>
        <v>44443</v>
      </c>
      <c r="BR619">
        <f t="shared" si="4869"/>
        <v>12113</v>
      </c>
      <c r="BS619">
        <f t="shared" si="4870"/>
        <v>11802</v>
      </c>
      <c r="BT619">
        <f t="shared" si="4871"/>
        <v>212</v>
      </c>
      <c r="BU619">
        <v>15</v>
      </c>
      <c r="BV619">
        <f t="shared" si="3976"/>
        <v>1</v>
      </c>
      <c r="BW619">
        <f t="shared" ref="BW619" si="5268">+BW615+BV619</f>
        <v>851</v>
      </c>
      <c r="BX619" s="179">
        <f t="shared" si="4873"/>
        <v>44443</v>
      </c>
      <c r="BY619">
        <f t="shared" si="4874"/>
        <v>63</v>
      </c>
      <c r="BZ619">
        <f t="shared" si="4875"/>
        <v>60</v>
      </c>
      <c r="CA619">
        <f t="shared" si="4876"/>
        <v>0</v>
      </c>
      <c r="CB619" s="179">
        <f t="shared" si="4877"/>
        <v>44443</v>
      </c>
      <c r="CC619">
        <f t="shared" si="4878"/>
        <v>16013</v>
      </c>
      <c r="CD619">
        <f t="shared" si="4879"/>
        <v>13745</v>
      </c>
      <c r="CE619">
        <f t="shared" si="4880"/>
        <v>837</v>
      </c>
      <c r="CF619" s="179">
        <f t="shared" si="4881"/>
        <v>44443</v>
      </c>
      <c r="CG619">
        <f t="shared" si="4882"/>
        <v>1</v>
      </c>
      <c r="CH619">
        <f t="shared" si="4883"/>
        <v>4</v>
      </c>
      <c r="CI619" s="179">
        <f t="shared" si="4884"/>
        <v>44443</v>
      </c>
      <c r="CJ619">
        <f t="shared" si="4885"/>
        <v>0</v>
      </c>
      <c r="CK619" s="1">
        <f t="shared" si="4013"/>
        <v>44443</v>
      </c>
      <c r="CL619" s="282">
        <f t="shared" si="4014"/>
        <v>1</v>
      </c>
      <c r="CM619" s="1">
        <f t="shared" si="4015"/>
        <v>44443</v>
      </c>
      <c r="CN619" s="283">
        <f t="shared" si="4016"/>
        <v>0</v>
      </c>
      <c r="CO619" s="179">
        <f t="shared" si="5104"/>
        <v>44443</v>
      </c>
      <c r="CP619">
        <f t="shared" si="5105"/>
        <v>1</v>
      </c>
      <c r="CQ619">
        <f t="shared" si="5106"/>
        <v>0</v>
      </c>
      <c r="CR619">
        <f t="shared" si="5107"/>
        <v>17</v>
      </c>
    </row>
    <row r="620" spans="1:96" ht="18" customHeight="1" x14ac:dyDescent="0.55000000000000004">
      <c r="A620" s="179">
        <v>44444</v>
      </c>
      <c r="B620" s="240">
        <v>18</v>
      </c>
      <c r="C620" s="154">
        <f t="shared" ref="C620" si="5269">+B620+C619</f>
        <v>8468</v>
      </c>
      <c r="D620" s="154">
        <f t="shared" ref="D620" si="527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71">+A620</f>
        <v>44444</v>
      </c>
      <c r="AA620" s="230">
        <f t="shared" ref="AA620" si="5272">+AF620+AL620+AR620</f>
        <v>28203</v>
      </c>
      <c r="AB620" s="230">
        <f t="shared" ref="AB620" si="5273">+AH620+AN620+AT620</f>
        <v>25626</v>
      </c>
      <c r="AC620" s="231">
        <f t="shared" ref="AC620" si="5274">+AJ620+AP620+AV620</f>
        <v>1049</v>
      </c>
      <c r="AD620" s="183">
        <f t="shared" ref="AD620" si="5275">+AF620-AF619</f>
        <v>8</v>
      </c>
      <c r="AE620" s="243">
        <f t="shared" ref="AE620" si="5276">+AE619+AD620</f>
        <v>10916</v>
      </c>
      <c r="AF620" s="155">
        <v>12121</v>
      </c>
      <c r="AG620" s="184">
        <f t="shared" si="5250"/>
        <v>12</v>
      </c>
      <c r="AH620" s="155">
        <v>11814</v>
      </c>
      <c r="AI620" s="184">
        <f t="shared" ref="AI620" si="5277">+AJ620-AJ619</f>
        <v>0</v>
      </c>
      <c r="AJ620" s="185">
        <v>212</v>
      </c>
      <c r="AK620" s="186">
        <f t="shared" ref="AK620" si="5278">+AL620-AL619</f>
        <v>0</v>
      </c>
      <c r="AL620" s="155">
        <v>63</v>
      </c>
      <c r="AM620" s="184">
        <f t="shared" ref="AM620" si="5279">+AN620-AN619</f>
        <v>1</v>
      </c>
      <c r="AN620" s="155">
        <v>61</v>
      </c>
      <c r="AO620" s="184">
        <f t="shared" ref="AO620" si="5280">+AP620-AP619</f>
        <v>0</v>
      </c>
      <c r="AP620" s="187">
        <v>0</v>
      </c>
      <c r="AQ620" s="186">
        <f t="shared" ref="AQ620" si="5281">+AR620-AR619</f>
        <v>6</v>
      </c>
      <c r="AR620" s="155">
        <v>16019</v>
      </c>
      <c r="AS620" s="184">
        <f t="shared" ref="AS620" si="5282">+AT620-AT619</f>
        <v>6</v>
      </c>
      <c r="AT620" s="155">
        <v>13751</v>
      </c>
      <c r="AU620" s="184">
        <f t="shared" ref="AU620" si="5283">+AV620-AV619</f>
        <v>0</v>
      </c>
      <c r="AV620" s="188">
        <v>837</v>
      </c>
      <c r="AW620" s="238">
        <f t="shared" si="3739"/>
        <v>459</v>
      </c>
      <c r="AX620" s="237">
        <f t="shared" ref="AX620" si="5284">+A620</f>
        <v>44444</v>
      </c>
      <c r="AY620" s="6">
        <v>0</v>
      </c>
      <c r="AZ620" s="238">
        <f t="shared" ref="AZ620" si="5285">+AZ616+AY620</f>
        <v>413</v>
      </c>
      <c r="BA620" s="238">
        <f t="shared" si="3892"/>
        <v>361</v>
      </c>
      <c r="BB620" s="130">
        <v>0</v>
      </c>
      <c r="BC620" s="27">
        <f t="shared" ref="BC620" si="5286">+BC616+BB620</f>
        <v>964</v>
      </c>
      <c r="BD620" s="238">
        <f t="shared" si="3894"/>
        <v>396</v>
      </c>
      <c r="BE620" s="229">
        <f t="shared" ref="BE620" si="5287">+Z620</f>
        <v>44444</v>
      </c>
      <c r="BF620" s="132">
        <f t="shared" ref="BF620" si="5288">+B620</f>
        <v>18</v>
      </c>
      <c r="BG620" s="132">
        <f t="shared" ref="BG620" si="5289">+BI620</f>
        <v>8468</v>
      </c>
      <c r="BH620" s="229">
        <f t="shared" ref="BH620" si="5290">+A620</f>
        <v>44444</v>
      </c>
      <c r="BI620" s="132">
        <f t="shared" ref="BI620" si="5291">+C620</f>
        <v>8468</v>
      </c>
      <c r="BJ620" s="1">
        <f t="shared" ref="BJ620" si="5292">+BE620</f>
        <v>44444</v>
      </c>
      <c r="BK620">
        <f t="shared" si="5047"/>
        <v>1</v>
      </c>
      <c r="BL620">
        <f t="shared" ref="BL620" si="5293">+M620</f>
        <v>17</v>
      </c>
      <c r="BM620">
        <f t="shared" si="4992"/>
        <v>18</v>
      </c>
      <c r="BN620" s="1">
        <f t="shared" si="4993"/>
        <v>44444</v>
      </c>
      <c r="BO620">
        <f t="shared" si="4705"/>
        <v>10885</v>
      </c>
      <c r="BP620">
        <f t="shared" si="4706"/>
        <v>6244</v>
      </c>
      <c r="BQ620" s="179">
        <f t="shared" si="4868"/>
        <v>44444</v>
      </c>
      <c r="BR620">
        <f t="shared" si="4869"/>
        <v>12121</v>
      </c>
      <c r="BS620">
        <f t="shared" si="4870"/>
        <v>11814</v>
      </c>
      <c r="BT620">
        <f t="shared" si="4871"/>
        <v>212</v>
      </c>
      <c r="BU620">
        <v>15</v>
      </c>
      <c r="BV620">
        <f t="shared" si="3976"/>
        <v>8</v>
      </c>
      <c r="BW620">
        <f t="shared" ref="BW620" si="5294">+BW616+BV620</f>
        <v>840</v>
      </c>
      <c r="BX620" s="179">
        <f t="shared" si="4873"/>
        <v>44444</v>
      </c>
      <c r="BY620">
        <f t="shared" si="4874"/>
        <v>63</v>
      </c>
      <c r="BZ620">
        <f t="shared" si="4875"/>
        <v>61</v>
      </c>
      <c r="CA620">
        <f t="shared" si="4876"/>
        <v>0</v>
      </c>
      <c r="CB620" s="179">
        <f t="shared" si="4877"/>
        <v>44444</v>
      </c>
      <c r="CC620">
        <f t="shared" si="4878"/>
        <v>16019</v>
      </c>
      <c r="CD620">
        <f t="shared" si="4879"/>
        <v>13751</v>
      </c>
      <c r="CE620">
        <f t="shared" si="4880"/>
        <v>837</v>
      </c>
      <c r="CF620" s="179">
        <f t="shared" si="4881"/>
        <v>44444</v>
      </c>
      <c r="CG620">
        <f t="shared" si="4882"/>
        <v>8</v>
      </c>
      <c r="CH620">
        <f t="shared" si="4883"/>
        <v>12</v>
      </c>
      <c r="CI620" s="179">
        <f t="shared" si="4884"/>
        <v>44444</v>
      </c>
      <c r="CJ620">
        <f t="shared" si="4885"/>
        <v>0</v>
      </c>
      <c r="CK620" s="1">
        <f t="shared" si="4013"/>
        <v>44444</v>
      </c>
      <c r="CL620" s="282">
        <f t="shared" si="4014"/>
        <v>8</v>
      </c>
      <c r="CM620" s="1">
        <f t="shared" si="4015"/>
        <v>44444</v>
      </c>
      <c r="CN620" s="283">
        <f t="shared" si="4016"/>
        <v>0</v>
      </c>
      <c r="CO620" s="179">
        <f t="shared" si="5104"/>
        <v>44444</v>
      </c>
      <c r="CP620">
        <f t="shared" si="5105"/>
        <v>6</v>
      </c>
      <c r="CQ620">
        <f t="shared" si="5106"/>
        <v>0</v>
      </c>
      <c r="CR620">
        <f t="shared" si="5107"/>
        <v>6</v>
      </c>
    </row>
    <row r="621" spans="1:96" ht="18" customHeight="1" x14ac:dyDescent="0.55000000000000004">
      <c r="A621" s="179">
        <v>44445</v>
      </c>
      <c r="B621" s="240">
        <v>36</v>
      </c>
      <c r="C621" s="154">
        <f t="shared" ref="C621" si="5295">+B621+C620</f>
        <v>8504</v>
      </c>
      <c r="D621" s="154">
        <f t="shared" ref="D621" si="52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97">+A621</f>
        <v>44445</v>
      </c>
      <c r="AA621" s="230">
        <f t="shared" ref="AA621" si="5298">+AF621+AL621+AR621</f>
        <v>28221</v>
      </c>
      <c r="AB621" s="230">
        <f t="shared" ref="AB621" si="5299">+AH621+AN621+AT621</f>
        <v>25624</v>
      </c>
      <c r="AC621" s="231">
        <f t="shared" ref="AC621" si="5300">+AJ621+AP621+AV621</f>
        <v>1049</v>
      </c>
      <c r="AD621" s="183">
        <f t="shared" ref="AD621" si="5301">+AF621-AF620</f>
        <v>2</v>
      </c>
      <c r="AE621" s="243">
        <f t="shared" ref="AE621" si="5302">+AE620+AD621</f>
        <v>10918</v>
      </c>
      <c r="AF621" s="155">
        <v>12123</v>
      </c>
      <c r="AG621" s="184">
        <f t="shared" ref="AG621:AG622" si="5303">+AH621-AH620</f>
        <v>7</v>
      </c>
      <c r="AH621" s="155">
        <v>11821</v>
      </c>
      <c r="AI621" s="184">
        <f t="shared" ref="AI621" si="5304">+AJ621-AJ620</f>
        <v>0</v>
      </c>
      <c r="AJ621" s="185">
        <v>212</v>
      </c>
      <c r="AK621" s="186">
        <f t="shared" ref="AK621" si="5305">+AL621-AL620</f>
        <v>0</v>
      </c>
      <c r="AL621" s="155">
        <v>63</v>
      </c>
      <c r="AM621" s="184">
        <f t="shared" ref="AM621" si="5306">+AN621-AN620</f>
        <v>0</v>
      </c>
      <c r="AN621" s="155">
        <v>61</v>
      </c>
      <c r="AO621" s="184">
        <f t="shared" ref="AO621" si="5307">+AP621-AP620</f>
        <v>0</v>
      </c>
      <c r="AP621" s="187">
        <v>0</v>
      </c>
      <c r="AQ621" s="186">
        <f t="shared" ref="AQ621" si="5308">+AR621-AR620</f>
        <v>16</v>
      </c>
      <c r="AR621" s="155">
        <v>16035</v>
      </c>
      <c r="AS621" s="184">
        <f t="shared" ref="AS621" si="5309">+AT621-AT620</f>
        <v>-9</v>
      </c>
      <c r="AT621" s="155">
        <v>13742</v>
      </c>
      <c r="AU621" s="184">
        <f t="shared" ref="AU621" si="5310">+AV621-AV620</f>
        <v>0</v>
      </c>
      <c r="AV621" s="188">
        <v>837</v>
      </c>
      <c r="AW621" s="238">
        <f t="shared" si="3739"/>
        <v>460</v>
      </c>
      <c r="AX621" s="237">
        <f t="shared" ref="AX621" si="5311">+A621</f>
        <v>44445</v>
      </c>
      <c r="AY621" s="6">
        <v>0</v>
      </c>
      <c r="AZ621" s="238">
        <f t="shared" ref="AZ621" si="5312">+AZ617+AY621</f>
        <v>413</v>
      </c>
      <c r="BA621" s="238">
        <f t="shared" si="3892"/>
        <v>362</v>
      </c>
      <c r="BB621" s="130">
        <v>0</v>
      </c>
      <c r="BC621" s="27">
        <f t="shared" ref="BC621" si="5313">+BC617+BB621</f>
        <v>964</v>
      </c>
      <c r="BD621" s="238">
        <f t="shared" si="3894"/>
        <v>397</v>
      </c>
      <c r="BE621" s="229">
        <f t="shared" ref="BE621" si="5314">+Z621</f>
        <v>44445</v>
      </c>
      <c r="BF621" s="132">
        <f t="shared" ref="BF621" si="5315">+B621</f>
        <v>36</v>
      </c>
      <c r="BG621" s="132">
        <f t="shared" ref="BG621" si="5316">+BI621</f>
        <v>8504</v>
      </c>
      <c r="BH621" s="229">
        <f t="shared" ref="BH621" si="5317">+A621</f>
        <v>44445</v>
      </c>
      <c r="BI621" s="132">
        <f t="shared" ref="BI621" si="5318">+C621</f>
        <v>8504</v>
      </c>
      <c r="BJ621" s="1">
        <f t="shared" ref="BJ621" si="5319">+BE621</f>
        <v>44445</v>
      </c>
      <c r="BK621">
        <f t="shared" si="5047"/>
        <v>0</v>
      </c>
      <c r="BL621">
        <f t="shared" ref="BL621" si="5320">+M621</f>
        <v>10</v>
      </c>
      <c r="BM621">
        <f t="shared" si="4992"/>
        <v>10</v>
      </c>
      <c r="BN621" s="1">
        <f t="shared" si="4993"/>
        <v>44445</v>
      </c>
      <c r="BO621">
        <f t="shared" si="4705"/>
        <v>10918</v>
      </c>
      <c r="BP621">
        <f t="shared" si="4706"/>
        <v>6262</v>
      </c>
      <c r="BQ621" s="179">
        <f t="shared" si="4868"/>
        <v>44445</v>
      </c>
      <c r="BR621">
        <f t="shared" si="4869"/>
        <v>12123</v>
      </c>
      <c r="BS621">
        <f t="shared" si="4870"/>
        <v>11821</v>
      </c>
      <c r="BT621">
        <f t="shared" si="4871"/>
        <v>212</v>
      </c>
      <c r="BU621">
        <v>15</v>
      </c>
      <c r="BV621">
        <f t="shared" si="3976"/>
        <v>2</v>
      </c>
      <c r="BW621">
        <f t="shared" ref="BW621" si="5321">+BW617+BV621</f>
        <v>848</v>
      </c>
      <c r="BX621" s="179">
        <f t="shared" si="4873"/>
        <v>44445</v>
      </c>
      <c r="BY621">
        <f t="shared" si="4874"/>
        <v>63</v>
      </c>
      <c r="BZ621">
        <f t="shared" si="4875"/>
        <v>61</v>
      </c>
      <c r="CA621">
        <f t="shared" si="4876"/>
        <v>0</v>
      </c>
      <c r="CB621" s="179">
        <f t="shared" si="4877"/>
        <v>44445</v>
      </c>
      <c r="CC621">
        <f t="shared" si="4878"/>
        <v>16035</v>
      </c>
      <c r="CD621">
        <f t="shared" si="4879"/>
        <v>13742</v>
      </c>
      <c r="CE621">
        <f t="shared" si="4880"/>
        <v>837</v>
      </c>
      <c r="CF621" s="179">
        <f t="shared" si="4881"/>
        <v>44445</v>
      </c>
      <c r="CG621">
        <f t="shared" si="4882"/>
        <v>2</v>
      </c>
      <c r="CH621">
        <f t="shared" si="4883"/>
        <v>7</v>
      </c>
      <c r="CI621" s="179">
        <f t="shared" si="4884"/>
        <v>44445</v>
      </c>
      <c r="CJ621">
        <f t="shared" si="4885"/>
        <v>0</v>
      </c>
      <c r="CK621" s="1">
        <f t="shared" si="4013"/>
        <v>44445</v>
      </c>
      <c r="CL621" s="282">
        <f t="shared" si="4014"/>
        <v>2</v>
      </c>
      <c r="CM621" s="1">
        <f t="shared" si="4015"/>
        <v>44445</v>
      </c>
      <c r="CN621" s="283">
        <f t="shared" si="4016"/>
        <v>0</v>
      </c>
      <c r="CO621" s="179">
        <f t="shared" si="5104"/>
        <v>44445</v>
      </c>
      <c r="CP621">
        <f t="shared" si="5105"/>
        <v>16</v>
      </c>
      <c r="CQ621">
        <f t="shared" si="5106"/>
        <v>0</v>
      </c>
      <c r="CR621">
        <f t="shared" si="5107"/>
        <v>-9</v>
      </c>
    </row>
    <row r="622" spans="1:96" ht="18" customHeight="1" x14ac:dyDescent="0.55000000000000004">
      <c r="A622" s="179">
        <v>44446</v>
      </c>
      <c r="B622" s="240">
        <v>19</v>
      </c>
      <c r="C622" s="154">
        <f t="shared" ref="C622" si="5322">+B622+C621</f>
        <v>8523</v>
      </c>
      <c r="D622" s="154">
        <f t="shared" ref="D622" si="532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324">+A622</f>
        <v>44446</v>
      </c>
      <c r="AA622" s="230">
        <f t="shared" ref="AA622" si="5325">+AF622+AL622+AR622</f>
        <v>28239</v>
      </c>
      <c r="AB622" s="230">
        <f t="shared" ref="AB622" si="5326">+AH622+AN622+AT622</f>
        <v>25628</v>
      </c>
      <c r="AC622" s="231">
        <f t="shared" ref="AC622" si="5327">+AJ622+AP622+AV622</f>
        <v>1049</v>
      </c>
      <c r="AD622" s="183">
        <f t="shared" ref="AD622" si="5328">+AF622-AF621</f>
        <v>6</v>
      </c>
      <c r="AE622" s="243">
        <f t="shared" ref="AE622" si="5329">+AE621+AD622</f>
        <v>10924</v>
      </c>
      <c r="AF622" s="155">
        <v>12129</v>
      </c>
      <c r="AG622" s="184">
        <f t="shared" si="5303"/>
        <v>4</v>
      </c>
      <c r="AH622" s="155">
        <v>11825</v>
      </c>
      <c r="AI622" s="184">
        <f t="shared" ref="AI622" si="5330">+AJ622-AJ621</f>
        <v>0</v>
      </c>
      <c r="AJ622" s="185">
        <v>212</v>
      </c>
      <c r="AK622" s="186">
        <f t="shared" ref="AK622" si="5331">+AL622-AL621</f>
        <v>0</v>
      </c>
      <c r="AL622" s="155">
        <v>63</v>
      </c>
      <c r="AM622" s="184">
        <f t="shared" ref="AM622" si="5332">+AN622-AN621</f>
        <v>0</v>
      </c>
      <c r="AN622" s="155">
        <v>61</v>
      </c>
      <c r="AO622" s="184">
        <f t="shared" ref="AO622" si="5333">+AP622-AP621</f>
        <v>0</v>
      </c>
      <c r="AP622" s="187">
        <v>0</v>
      </c>
      <c r="AQ622" s="186">
        <f t="shared" ref="AQ622" si="5334">+AR622-AR621</f>
        <v>12</v>
      </c>
      <c r="AR622" s="155">
        <v>16047</v>
      </c>
      <c r="AS622" s="184">
        <f t="shared" ref="AS622" si="5335">+AT622-AT621</f>
        <v>0</v>
      </c>
      <c r="AT622" s="155">
        <v>13742</v>
      </c>
      <c r="AU622" s="184">
        <f t="shared" ref="AU622" si="5336">+AV622-AV621</f>
        <v>0</v>
      </c>
      <c r="AV622" s="188">
        <v>837</v>
      </c>
      <c r="AW622" s="238">
        <f t="shared" si="3739"/>
        <v>461</v>
      </c>
      <c r="AX622" s="237">
        <f t="shared" ref="AX622" si="5337">+A622</f>
        <v>44446</v>
      </c>
      <c r="AY622" s="6">
        <v>0</v>
      </c>
      <c r="AZ622" s="238">
        <f t="shared" ref="AZ622" si="5338">+AZ618+AY622</f>
        <v>413</v>
      </c>
      <c r="BA622" s="238">
        <f t="shared" si="3892"/>
        <v>363</v>
      </c>
      <c r="BB622" s="130">
        <v>0</v>
      </c>
      <c r="BC622" s="27">
        <f t="shared" ref="BC622" si="5339">+BC618+BB622</f>
        <v>964</v>
      </c>
      <c r="BD622" s="238">
        <f t="shared" si="3894"/>
        <v>398</v>
      </c>
      <c r="BE622" s="229">
        <f t="shared" ref="BE622" si="5340">+Z622</f>
        <v>44446</v>
      </c>
      <c r="BF622" s="132">
        <f t="shared" ref="BF622" si="5341">+B622</f>
        <v>19</v>
      </c>
      <c r="BG622" s="132">
        <f t="shared" ref="BG622" si="5342">+BI622</f>
        <v>8523</v>
      </c>
      <c r="BH622" s="229">
        <f t="shared" ref="BH622" si="5343">+A622</f>
        <v>44446</v>
      </c>
      <c r="BI622" s="132">
        <f t="shared" ref="BI622" si="5344">+C622</f>
        <v>8523</v>
      </c>
      <c r="BJ622" s="1">
        <f t="shared" ref="BJ622" si="5345">+BE622</f>
        <v>44446</v>
      </c>
      <c r="BK622">
        <f t="shared" si="5047"/>
        <v>0</v>
      </c>
      <c r="BL622">
        <f t="shared" ref="BL622" si="5346">+M622</f>
        <v>11</v>
      </c>
      <c r="BM622">
        <f t="shared" si="4992"/>
        <v>11</v>
      </c>
      <c r="BN622" s="1">
        <f t="shared" si="4993"/>
        <v>44446</v>
      </c>
      <c r="BO622">
        <f t="shared" si="4705"/>
        <v>10908</v>
      </c>
      <c r="BP622">
        <f t="shared" si="4706"/>
        <v>6268</v>
      </c>
      <c r="BQ622" s="179">
        <f t="shared" si="4868"/>
        <v>44446</v>
      </c>
      <c r="BR622">
        <f t="shared" si="4869"/>
        <v>12129</v>
      </c>
      <c r="BS622">
        <f t="shared" si="4870"/>
        <v>11825</v>
      </c>
      <c r="BT622">
        <f t="shared" si="4871"/>
        <v>212</v>
      </c>
      <c r="BU622">
        <v>15</v>
      </c>
      <c r="BV622">
        <f t="shared" si="3976"/>
        <v>6</v>
      </c>
      <c r="BW622">
        <f t="shared" ref="BW622" si="5347">+BW618+BV622</f>
        <v>842</v>
      </c>
      <c r="BX622" s="179">
        <f t="shared" si="4873"/>
        <v>44446</v>
      </c>
      <c r="BY622">
        <f t="shared" si="4874"/>
        <v>63</v>
      </c>
      <c r="BZ622">
        <f t="shared" si="4875"/>
        <v>61</v>
      </c>
      <c r="CA622">
        <f t="shared" si="4876"/>
        <v>0</v>
      </c>
      <c r="CB622" s="179">
        <f t="shared" si="4877"/>
        <v>44446</v>
      </c>
      <c r="CC622">
        <f t="shared" si="4878"/>
        <v>16047</v>
      </c>
      <c r="CD622">
        <f t="shared" si="4879"/>
        <v>13742</v>
      </c>
      <c r="CE622">
        <f t="shared" si="4880"/>
        <v>837</v>
      </c>
      <c r="CF622" s="179">
        <f t="shared" si="4881"/>
        <v>44446</v>
      </c>
      <c r="CG622">
        <f t="shared" si="4882"/>
        <v>6</v>
      </c>
      <c r="CH622">
        <f t="shared" si="4883"/>
        <v>4</v>
      </c>
      <c r="CI622" s="179">
        <f t="shared" si="4884"/>
        <v>44446</v>
      </c>
      <c r="CJ622">
        <f t="shared" si="4885"/>
        <v>0</v>
      </c>
      <c r="CK622" s="1">
        <f t="shared" si="4013"/>
        <v>44446</v>
      </c>
      <c r="CL622" s="282">
        <f t="shared" si="4014"/>
        <v>6</v>
      </c>
      <c r="CM622" s="1">
        <f t="shared" si="4015"/>
        <v>44446</v>
      </c>
      <c r="CN622" s="283">
        <f t="shared" si="4016"/>
        <v>0</v>
      </c>
      <c r="CO622" s="179">
        <f t="shared" si="5104"/>
        <v>44446</v>
      </c>
      <c r="CP622">
        <f t="shared" si="5105"/>
        <v>12</v>
      </c>
      <c r="CQ622">
        <f t="shared" si="5106"/>
        <v>0</v>
      </c>
      <c r="CR622">
        <f t="shared" si="5107"/>
        <v>0</v>
      </c>
    </row>
    <row r="623" spans="1:96" ht="18" customHeight="1" x14ac:dyDescent="0.55000000000000004">
      <c r="A623" s="179">
        <v>44447</v>
      </c>
      <c r="B623" s="240">
        <v>28</v>
      </c>
      <c r="C623" s="154">
        <f t="shared" ref="C623" si="5348">+B623+C622</f>
        <v>8551</v>
      </c>
      <c r="D623" s="154">
        <f t="shared" ref="D623" si="534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350">+A623</f>
        <v>44447</v>
      </c>
      <c r="AA623" s="230">
        <f t="shared" ref="AA623" si="5351">+AF623+AL623+AR623</f>
        <v>28250</v>
      </c>
      <c r="AB623" s="230">
        <f t="shared" ref="AB623" si="5352">+AH623+AN623+AT623</f>
        <v>25634</v>
      </c>
      <c r="AC623" s="231">
        <f t="shared" ref="AC623" si="5353">+AJ623+AP623+AV623</f>
        <v>1049</v>
      </c>
      <c r="AD623" s="183">
        <f t="shared" ref="AD623" si="5354">+AF623-AF622</f>
        <v>2</v>
      </c>
      <c r="AE623" s="243">
        <f t="shared" ref="AE623" si="5355">+AE622+AD623</f>
        <v>10926</v>
      </c>
      <c r="AF623" s="155">
        <v>12131</v>
      </c>
      <c r="AG623" s="184">
        <f t="shared" ref="AG623" si="5356">+AH623-AH622</f>
        <v>6</v>
      </c>
      <c r="AH623" s="155">
        <v>11831</v>
      </c>
      <c r="AI623" s="184">
        <f t="shared" ref="AI623" si="5357">+AJ623-AJ622</f>
        <v>0</v>
      </c>
      <c r="AJ623" s="185">
        <v>212</v>
      </c>
      <c r="AK623" s="186">
        <f t="shared" ref="AK623" si="5358">+AL623-AL622</f>
        <v>0</v>
      </c>
      <c r="AL623" s="155">
        <v>63</v>
      </c>
      <c r="AM623" s="184">
        <f t="shared" ref="AM623" si="5359">+AN623-AN622</f>
        <v>0</v>
      </c>
      <c r="AN623" s="155">
        <v>61</v>
      </c>
      <c r="AO623" s="184">
        <f t="shared" ref="AO623" si="5360">+AP623-AP622</f>
        <v>0</v>
      </c>
      <c r="AP623" s="187">
        <v>0</v>
      </c>
      <c r="AQ623" s="186">
        <f t="shared" ref="AQ623" si="5361">+AR623-AR622</f>
        <v>9</v>
      </c>
      <c r="AR623" s="155">
        <v>16056</v>
      </c>
      <c r="AS623" s="184">
        <f t="shared" ref="AS623" si="5362">+AT623-AT622</f>
        <v>0</v>
      </c>
      <c r="AT623" s="155">
        <v>13742</v>
      </c>
      <c r="AU623" s="184">
        <f t="shared" ref="AU623" si="5363">+AV623-AV622</f>
        <v>0</v>
      </c>
      <c r="AV623" s="188">
        <v>837</v>
      </c>
      <c r="AW623" s="238">
        <f t="shared" si="3739"/>
        <v>462</v>
      </c>
      <c r="AX623" s="237">
        <f t="shared" ref="AX623" si="5364">+A623</f>
        <v>44447</v>
      </c>
      <c r="AY623" s="6">
        <v>0</v>
      </c>
      <c r="AZ623" s="238">
        <f t="shared" ref="AZ623" si="5365">+AZ619+AY623</f>
        <v>410</v>
      </c>
      <c r="BA623" s="238">
        <f t="shared" si="3892"/>
        <v>361</v>
      </c>
      <c r="BB623" s="130">
        <v>0</v>
      </c>
      <c r="BC623" s="27">
        <f t="shared" ref="BC623" si="5366">+BC619+BB623</f>
        <v>964</v>
      </c>
      <c r="BD623" s="238">
        <f t="shared" si="3894"/>
        <v>396</v>
      </c>
      <c r="BE623" s="229">
        <f t="shared" ref="BE623" si="5367">+Z623</f>
        <v>44447</v>
      </c>
      <c r="BF623" s="132">
        <f t="shared" ref="BF623" si="5368">+B623</f>
        <v>28</v>
      </c>
      <c r="BG623" s="132">
        <f t="shared" ref="BG623" si="5369">+BI623</f>
        <v>8551</v>
      </c>
      <c r="BH623" s="229">
        <f t="shared" ref="BH623" si="5370">+A623</f>
        <v>44447</v>
      </c>
      <c r="BI623" s="132">
        <f t="shared" ref="BI623" si="5371">+C623</f>
        <v>8551</v>
      </c>
      <c r="BJ623" s="1">
        <f t="shared" ref="BJ623" si="5372">+BE623</f>
        <v>44447</v>
      </c>
      <c r="BK623">
        <f t="shared" si="5047"/>
        <v>0</v>
      </c>
      <c r="BL623">
        <f t="shared" ref="BL623" si="5373">+M623</f>
        <v>9</v>
      </c>
      <c r="BM623">
        <f t="shared" si="4992"/>
        <v>9</v>
      </c>
      <c r="BN623" s="1">
        <f t="shared" si="4993"/>
        <v>44447</v>
      </c>
      <c r="BO623">
        <f t="shared" si="4705"/>
        <v>10829</v>
      </c>
      <c r="BP623">
        <f t="shared" si="4706"/>
        <v>6206</v>
      </c>
      <c r="BQ623" s="179">
        <f t="shared" si="4868"/>
        <v>44447</v>
      </c>
      <c r="BR623">
        <f t="shared" si="4869"/>
        <v>12131</v>
      </c>
      <c r="BS623">
        <f t="shared" si="4870"/>
        <v>11831</v>
      </c>
      <c r="BT623">
        <f t="shared" si="4871"/>
        <v>212</v>
      </c>
      <c r="BU623">
        <v>15</v>
      </c>
      <c r="BV623">
        <f t="shared" si="3976"/>
        <v>2</v>
      </c>
      <c r="BW623">
        <f t="shared" ref="BW623" si="5374">+BW619+BV623</f>
        <v>853</v>
      </c>
      <c r="BX623" s="179">
        <f t="shared" si="4873"/>
        <v>44447</v>
      </c>
      <c r="BY623">
        <f t="shared" si="4874"/>
        <v>63</v>
      </c>
      <c r="BZ623">
        <f t="shared" si="4875"/>
        <v>61</v>
      </c>
      <c r="CA623">
        <f t="shared" si="4876"/>
        <v>0</v>
      </c>
      <c r="CB623" s="179">
        <f t="shared" si="4877"/>
        <v>44447</v>
      </c>
      <c r="CC623">
        <f t="shared" si="4878"/>
        <v>16056</v>
      </c>
      <c r="CD623">
        <f t="shared" si="4879"/>
        <v>13742</v>
      </c>
      <c r="CE623">
        <f t="shared" si="4880"/>
        <v>837</v>
      </c>
      <c r="CF623" s="179">
        <f t="shared" si="4881"/>
        <v>44447</v>
      </c>
      <c r="CG623">
        <f t="shared" si="4882"/>
        <v>2</v>
      </c>
      <c r="CH623">
        <f t="shared" si="4883"/>
        <v>6</v>
      </c>
      <c r="CI623" s="179">
        <f t="shared" si="4884"/>
        <v>44447</v>
      </c>
      <c r="CJ623">
        <f t="shared" si="4885"/>
        <v>0</v>
      </c>
      <c r="CK623" s="1">
        <f t="shared" si="4013"/>
        <v>44447</v>
      </c>
      <c r="CL623" s="282">
        <f t="shared" si="4014"/>
        <v>2</v>
      </c>
      <c r="CM623" s="1">
        <f t="shared" si="4015"/>
        <v>44447</v>
      </c>
      <c r="CN623" s="283">
        <f t="shared" si="4016"/>
        <v>0</v>
      </c>
      <c r="CO623" s="179">
        <f t="shared" si="5104"/>
        <v>44447</v>
      </c>
      <c r="CP623">
        <f t="shared" si="5105"/>
        <v>9</v>
      </c>
      <c r="CQ623">
        <f t="shared" si="5106"/>
        <v>0</v>
      </c>
      <c r="CR623">
        <f t="shared" si="5107"/>
        <v>0</v>
      </c>
    </row>
    <row r="624" spans="1:96" ht="18" customHeight="1" x14ac:dyDescent="0.55000000000000004">
      <c r="A624" s="179">
        <v>44448</v>
      </c>
      <c r="B624" s="240">
        <v>17</v>
      </c>
      <c r="C624" s="154">
        <f t="shared" ref="C624" si="5375">+B624+C623</f>
        <v>8568</v>
      </c>
      <c r="D624" s="154">
        <f t="shared" ref="D624" si="537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77">+A624</f>
        <v>44448</v>
      </c>
      <c r="AA624" s="230">
        <f t="shared" ref="AA624" si="5378">+AF624+AL624+AR624</f>
        <v>28258</v>
      </c>
      <c r="AB624" s="230">
        <f t="shared" ref="AB624" si="5379">+AH624+AN624+AT624</f>
        <v>25638</v>
      </c>
      <c r="AC624" s="231">
        <f t="shared" ref="AC624" si="5380">+AJ624+AP624+AV624</f>
        <v>1050</v>
      </c>
      <c r="AD624" s="183">
        <f t="shared" ref="AD624" si="5381">+AF624-AF623</f>
        <v>2</v>
      </c>
      <c r="AE624" s="243">
        <f t="shared" ref="AE624" si="5382">+AE623+AD624</f>
        <v>10928</v>
      </c>
      <c r="AF624" s="155">
        <v>12133</v>
      </c>
      <c r="AG624" s="184">
        <f t="shared" ref="AG624:AG626" si="5383">+AH624-AH623</f>
        <v>3</v>
      </c>
      <c r="AH624" s="155">
        <v>11834</v>
      </c>
      <c r="AI624" s="184">
        <f t="shared" ref="AI624" si="5384">+AJ624-AJ623</f>
        <v>0</v>
      </c>
      <c r="AJ624" s="185">
        <v>212</v>
      </c>
      <c r="AK624" s="186">
        <f t="shared" ref="AK624" si="5385">+AL624-AL623</f>
        <v>0</v>
      </c>
      <c r="AL624" s="155">
        <v>63</v>
      </c>
      <c r="AM624" s="184">
        <f t="shared" ref="AM624" si="5386">+AN624-AN623</f>
        <v>1</v>
      </c>
      <c r="AN624" s="155">
        <v>62</v>
      </c>
      <c r="AO624" s="184">
        <f t="shared" ref="AO624" si="5387">+AP624-AP623</f>
        <v>0</v>
      </c>
      <c r="AP624" s="187">
        <v>0</v>
      </c>
      <c r="AQ624" s="186">
        <f t="shared" ref="AQ624" si="5388">+AR624-AR623</f>
        <v>6</v>
      </c>
      <c r="AR624" s="155">
        <v>16062</v>
      </c>
      <c r="AS624" s="184">
        <f t="shared" ref="AS624" si="5389">+AT624-AT623</f>
        <v>0</v>
      </c>
      <c r="AT624" s="155">
        <v>13742</v>
      </c>
      <c r="AU624" s="184">
        <f t="shared" ref="AU624" si="5390">+AV624-AV623</f>
        <v>1</v>
      </c>
      <c r="AV624" s="188">
        <v>838</v>
      </c>
      <c r="AW624" s="238">
        <f t="shared" si="3739"/>
        <v>463</v>
      </c>
      <c r="AX624" s="237">
        <f t="shared" ref="AX624" si="5391">+A624</f>
        <v>44448</v>
      </c>
      <c r="AY624" s="6">
        <v>0</v>
      </c>
      <c r="AZ624" s="238">
        <f t="shared" ref="AZ624" si="5392">+AZ620+AY624</f>
        <v>413</v>
      </c>
      <c r="BA624" s="238">
        <f t="shared" si="3892"/>
        <v>362</v>
      </c>
      <c r="BB624" s="130">
        <v>0</v>
      </c>
      <c r="BC624" s="27">
        <f t="shared" ref="BC624" si="5393">+BC620+BB624</f>
        <v>964</v>
      </c>
      <c r="BD624" s="238">
        <f t="shared" si="3894"/>
        <v>397</v>
      </c>
      <c r="BE624" s="229">
        <f t="shared" ref="BE624" si="5394">+Z624</f>
        <v>44448</v>
      </c>
      <c r="BF624" s="132">
        <f t="shared" ref="BF624" si="5395">+B624</f>
        <v>17</v>
      </c>
      <c r="BG624" s="132">
        <f t="shared" ref="BG624" si="5396">+BI624</f>
        <v>8568</v>
      </c>
      <c r="BH624" s="229">
        <f t="shared" ref="BH624" si="5397">+A624</f>
        <v>44448</v>
      </c>
      <c r="BI624" s="132">
        <f t="shared" ref="BI624" si="5398">+C624</f>
        <v>8568</v>
      </c>
      <c r="BJ624" s="1">
        <f t="shared" ref="BJ624" si="5399">+BE624</f>
        <v>44448</v>
      </c>
      <c r="BK624">
        <f t="shared" si="5047"/>
        <v>0</v>
      </c>
      <c r="BL624">
        <f t="shared" ref="BL624" si="5400">+M624</f>
        <v>21</v>
      </c>
      <c r="BM624">
        <f t="shared" si="4992"/>
        <v>21</v>
      </c>
      <c r="BN624" s="1">
        <f t="shared" si="4993"/>
        <v>44448</v>
      </c>
      <c r="BO624">
        <f t="shared" si="4705"/>
        <v>10906</v>
      </c>
      <c r="BP624">
        <f t="shared" si="4706"/>
        <v>6265</v>
      </c>
      <c r="BQ624" s="179">
        <f t="shared" si="4868"/>
        <v>44448</v>
      </c>
      <c r="BR624">
        <f t="shared" si="4869"/>
        <v>12133</v>
      </c>
      <c r="BS624">
        <f t="shared" si="4870"/>
        <v>11834</v>
      </c>
      <c r="BT624">
        <f t="shared" si="4871"/>
        <v>212</v>
      </c>
      <c r="BU624">
        <v>15</v>
      </c>
      <c r="BV624">
        <f t="shared" si="3976"/>
        <v>2</v>
      </c>
      <c r="BW624">
        <f t="shared" ref="BW624" si="5401">+BW620+BV624</f>
        <v>842</v>
      </c>
      <c r="BX624" s="179">
        <f t="shared" si="4873"/>
        <v>44448</v>
      </c>
      <c r="BY624">
        <f t="shared" si="4874"/>
        <v>63</v>
      </c>
      <c r="BZ624">
        <f t="shared" si="4875"/>
        <v>62</v>
      </c>
      <c r="CA624">
        <f t="shared" si="4876"/>
        <v>0</v>
      </c>
      <c r="CB624" s="179">
        <f t="shared" si="4877"/>
        <v>44448</v>
      </c>
      <c r="CC624">
        <f t="shared" si="4878"/>
        <v>16062</v>
      </c>
      <c r="CD624">
        <f t="shared" si="4879"/>
        <v>13742</v>
      </c>
      <c r="CE624">
        <f t="shared" si="4880"/>
        <v>838</v>
      </c>
      <c r="CF624" s="179">
        <f t="shared" si="4881"/>
        <v>44448</v>
      </c>
      <c r="CG624">
        <f t="shared" si="4882"/>
        <v>2</v>
      </c>
      <c r="CH624">
        <f t="shared" si="4883"/>
        <v>3</v>
      </c>
      <c r="CI624" s="179">
        <f t="shared" si="4884"/>
        <v>44448</v>
      </c>
      <c r="CJ624">
        <f t="shared" si="4885"/>
        <v>0</v>
      </c>
      <c r="CK624" s="1">
        <f t="shared" si="4013"/>
        <v>44448</v>
      </c>
      <c r="CL624" s="282">
        <f t="shared" si="4014"/>
        <v>2</v>
      </c>
      <c r="CM624" s="1">
        <f t="shared" si="4015"/>
        <v>44448</v>
      </c>
      <c r="CN624" s="283">
        <f t="shared" si="4016"/>
        <v>0</v>
      </c>
      <c r="CO624" s="179">
        <f t="shared" si="5104"/>
        <v>44448</v>
      </c>
      <c r="CP624">
        <f t="shared" si="5105"/>
        <v>6</v>
      </c>
      <c r="CQ624">
        <f t="shared" si="5106"/>
        <v>1</v>
      </c>
      <c r="CR624">
        <f t="shared" si="5107"/>
        <v>0</v>
      </c>
    </row>
    <row r="625" spans="1:96" ht="18" customHeight="1" x14ac:dyDescent="0.55000000000000004">
      <c r="A625" s="179">
        <v>44449</v>
      </c>
      <c r="B625" s="240">
        <v>24</v>
      </c>
      <c r="C625" s="154">
        <f t="shared" ref="C625" si="5402">+B625+C624</f>
        <v>8592</v>
      </c>
      <c r="D625" s="154">
        <f t="shared" ref="D625" si="540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404">+A625</f>
        <v>44449</v>
      </c>
      <c r="AA625" s="230">
        <f t="shared" ref="AA625" si="5405">+AF625+AL625+AR625</f>
        <v>28270</v>
      </c>
      <c r="AB625" s="230">
        <f t="shared" ref="AB625" si="5406">+AH625+AN625+AT625</f>
        <v>25642</v>
      </c>
      <c r="AC625" s="231">
        <f t="shared" ref="AC625" si="5407">+AJ625+AP625+AV625</f>
        <v>1051</v>
      </c>
      <c r="AD625" s="183">
        <f t="shared" ref="AD625" si="5408">+AF625-AF624</f>
        <v>5</v>
      </c>
      <c r="AE625" s="243">
        <f t="shared" ref="AE625" si="5409">+AE624+AD625</f>
        <v>10933</v>
      </c>
      <c r="AF625" s="155">
        <v>12138</v>
      </c>
      <c r="AG625" s="184">
        <f t="shared" si="5383"/>
        <v>4</v>
      </c>
      <c r="AH625" s="155">
        <v>11838</v>
      </c>
      <c r="AI625" s="184">
        <f t="shared" ref="AI625" si="5410">+AJ625-AJ624</f>
        <v>0</v>
      </c>
      <c r="AJ625" s="185">
        <v>212</v>
      </c>
      <c r="AK625" s="186">
        <f t="shared" ref="AK625" si="5411">+AL625-AL624</f>
        <v>0</v>
      </c>
      <c r="AL625" s="155">
        <v>63</v>
      </c>
      <c r="AM625" s="184">
        <f t="shared" ref="AM625" si="5412">+AN625-AN624</f>
        <v>0</v>
      </c>
      <c r="AN625" s="155">
        <v>62</v>
      </c>
      <c r="AO625" s="184">
        <f t="shared" ref="AO625" si="5413">+AP625-AP624</f>
        <v>0</v>
      </c>
      <c r="AP625" s="187">
        <v>0</v>
      </c>
      <c r="AQ625" s="186">
        <f t="shared" ref="AQ625" si="5414">+AR625-AR624</f>
        <v>7</v>
      </c>
      <c r="AR625" s="155">
        <v>16069</v>
      </c>
      <c r="AS625" s="184">
        <f t="shared" ref="AS625" si="5415">+AT625-AT624</f>
        <v>0</v>
      </c>
      <c r="AT625" s="155">
        <v>13742</v>
      </c>
      <c r="AU625" s="184">
        <f t="shared" ref="AU625" si="5416">+AV625-AV624</f>
        <v>1</v>
      </c>
      <c r="AV625" s="188">
        <v>839</v>
      </c>
      <c r="AW625" s="238">
        <f t="shared" si="3739"/>
        <v>464</v>
      </c>
      <c r="AX625" s="237">
        <f t="shared" ref="AX625" si="5417">+A625</f>
        <v>44449</v>
      </c>
      <c r="AY625" s="6">
        <v>0</v>
      </c>
      <c r="AZ625" s="238">
        <f t="shared" ref="AZ625" si="5418">+AZ621+AY625</f>
        <v>413</v>
      </c>
      <c r="BA625" s="238">
        <f t="shared" si="3892"/>
        <v>363</v>
      </c>
      <c r="BB625" s="130">
        <v>0</v>
      </c>
      <c r="BC625" s="27">
        <f t="shared" ref="BC625" si="5419">+BC621+BB625</f>
        <v>964</v>
      </c>
      <c r="BD625" s="238">
        <f t="shared" si="3894"/>
        <v>398</v>
      </c>
      <c r="BE625" s="229">
        <f t="shared" ref="BE625" si="5420">+Z625</f>
        <v>44449</v>
      </c>
      <c r="BF625" s="132">
        <f t="shared" ref="BF625" si="5421">+B625</f>
        <v>24</v>
      </c>
      <c r="BG625" s="132">
        <f t="shared" ref="BG625" si="5422">+BI625</f>
        <v>8592</v>
      </c>
      <c r="BH625" s="229">
        <f t="shared" ref="BH625" si="5423">+A625</f>
        <v>44449</v>
      </c>
      <c r="BI625" s="132">
        <f t="shared" ref="BI625" si="5424">+C625</f>
        <v>8592</v>
      </c>
      <c r="BJ625" s="1">
        <f t="shared" ref="BJ625" si="5425">+BE625</f>
        <v>44449</v>
      </c>
      <c r="BK625">
        <f t="shared" si="5047"/>
        <v>5</v>
      </c>
      <c r="BL625">
        <f t="shared" ref="BL625" si="5426">+M625</f>
        <v>16</v>
      </c>
      <c r="BM625">
        <f t="shared" si="4992"/>
        <v>21</v>
      </c>
      <c r="BN625" s="1">
        <f t="shared" si="4993"/>
        <v>44449</v>
      </c>
      <c r="BO625">
        <f t="shared" si="4705"/>
        <v>10939</v>
      </c>
      <c r="BP625">
        <f t="shared" si="4706"/>
        <v>6278</v>
      </c>
      <c r="BQ625" s="179">
        <f t="shared" si="4868"/>
        <v>44449</v>
      </c>
      <c r="BR625">
        <f t="shared" si="4869"/>
        <v>12138</v>
      </c>
      <c r="BS625">
        <f t="shared" si="4870"/>
        <v>11838</v>
      </c>
      <c r="BT625">
        <f t="shared" si="4871"/>
        <v>212</v>
      </c>
      <c r="BU625">
        <v>15</v>
      </c>
      <c r="BV625">
        <f t="shared" si="3976"/>
        <v>5</v>
      </c>
      <c r="BW625">
        <f t="shared" ref="BW625" si="5427">+BW621+BV625</f>
        <v>853</v>
      </c>
      <c r="BX625" s="179">
        <f t="shared" si="4873"/>
        <v>44449</v>
      </c>
      <c r="BY625">
        <f t="shared" si="4874"/>
        <v>63</v>
      </c>
      <c r="BZ625">
        <f t="shared" si="4875"/>
        <v>62</v>
      </c>
      <c r="CA625">
        <f t="shared" si="4876"/>
        <v>0</v>
      </c>
      <c r="CB625" s="179">
        <f t="shared" si="4877"/>
        <v>44449</v>
      </c>
      <c r="CC625">
        <f t="shared" si="4878"/>
        <v>16069</v>
      </c>
      <c r="CD625">
        <f t="shared" si="4879"/>
        <v>13742</v>
      </c>
      <c r="CE625">
        <f t="shared" si="4880"/>
        <v>839</v>
      </c>
      <c r="CF625" s="179">
        <f t="shared" si="4881"/>
        <v>44449</v>
      </c>
      <c r="CG625">
        <f t="shared" si="4882"/>
        <v>5</v>
      </c>
      <c r="CH625">
        <f t="shared" si="4883"/>
        <v>4</v>
      </c>
      <c r="CI625" s="179">
        <f t="shared" si="4884"/>
        <v>44449</v>
      </c>
      <c r="CJ625">
        <f t="shared" si="4885"/>
        <v>0</v>
      </c>
      <c r="CK625" s="1">
        <f t="shared" si="4013"/>
        <v>44449</v>
      </c>
      <c r="CL625" s="282">
        <f t="shared" si="4014"/>
        <v>5</v>
      </c>
      <c r="CM625" s="1">
        <f t="shared" si="4015"/>
        <v>44449</v>
      </c>
      <c r="CN625" s="283">
        <f t="shared" si="4016"/>
        <v>0</v>
      </c>
      <c r="CO625" s="179">
        <f t="shared" si="5104"/>
        <v>44449</v>
      </c>
      <c r="CP625">
        <f t="shared" si="5105"/>
        <v>7</v>
      </c>
      <c r="CQ625">
        <f t="shared" si="5106"/>
        <v>1</v>
      </c>
      <c r="CR625">
        <f t="shared" si="5107"/>
        <v>0</v>
      </c>
    </row>
    <row r="626" spans="1:96" ht="18" customHeight="1" x14ac:dyDescent="0.55000000000000004">
      <c r="A626" s="179">
        <v>44450</v>
      </c>
      <c r="B626" s="240">
        <v>26</v>
      </c>
      <c r="C626" s="154">
        <f t="shared" ref="C626" si="5428">+B626+C625</f>
        <v>8618</v>
      </c>
      <c r="D626" s="154">
        <f t="shared" ref="D626" si="542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430">+A626</f>
        <v>44450</v>
      </c>
      <c r="AA626" s="230">
        <f t="shared" ref="AA626" si="5431">+AF626+AL626+AR626</f>
        <v>28279</v>
      </c>
      <c r="AB626" s="230">
        <f t="shared" ref="AB626" si="5432">+AH626+AN626+AT626</f>
        <v>25646</v>
      </c>
      <c r="AC626" s="231">
        <f t="shared" ref="AC626" si="5433">+AJ626+AP626+AV626</f>
        <v>1051</v>
      </c>
      <c r="AD626" s="183">
        <f t="shared" ref="AD626" si="5434">+AF626-AF625</f>
        <v>4</v>
      </c>
      <c r="AE626" s="243">
        <f t="shared" ref="AE626" si="5435">+AE625+AD626</f>
        <v>10937</v>
      </c>
      <c r="AF626" s="155">
        <v>12142</v>
      </c>
      <c r="AG626" s="184">
        <f t="shared" si="5383"/>
        <v>3</v>
      </c>
      <c r="AH626" s="155">
        <v>11841</v>
      </c>
      <c r="AI626" s="184">
        <f t="shared" ref="AI626" si="5436">+AJ626-AJ625</f>
        <v>0</v>
      </c>
      <c r="AJ626" s="185">
        <v>212</v>
      </c>
      <c r="AK626" s="186">
        <f t="shared" ref="AK626" si="5437">+AL626-AL625</f>
        <v>0</v>
      </c>
      <c r="AL626" s="155">
        <v>63</v>
      </c>
      <c r="AM626" s="184">
        <f t="shared" ref="AM626" si="5438">+AN626-AN625</f>
        <v>1</v>
      </c>
      <c r="AN626" s="155">
        <v>63</v>
      </c>
      <c r="AO626" s="184">
        <f t="shared" ref="AO626" si="5439">+AP626-AP625</f>
        <v>0</v>
      </c>
      <c r="AP626" s="187">
        <v>0</v>
      </c>
      <c r="AQ626" s="186">
        <f t="shared" ref="AQ626" si="5440">+AR626-AR625</f>
        <v>5</v>
      </c>
      <c r="AR626" s="155">
        <v>16074</v>
      </c>
      <c r="AS626" s="184">
        <f t="shared" ref="AS626" si="5441">+AT626-AT625</f>
        <v>0</v>
      </c>
      <c r="AT626" s="155">
        <v>13742</v>
      </c>
      <c r="AU626" s="184">
        <f t="shared" ref="AU626" si="5442">+AV626-AV625</f>
        <v>0</v>
      </c>
      <c r="AV626" s="188">
        <v>839</v>
      </c>
      <c r="AW626" s="238">
        <f t="shared" si="3739"/>
        <v>465</v>
      </c>
      <c r="AX626" s="237">
        <f t="shared" ref="AX626" si="5443">+A626</f>
        <v>44450</v>
      </c>
      <c r="AY626" s="6">
        <v>0</v>
      </c>
      <c r="AZ626" s="238">
        <f t="shared" ref="AZ626" si="5444">+AZ622+AY626</f>
        <v>413</v>
      </c>
      <c r="BA626" s="238">
        <f t="shared" si="3892"/>
        <v>364</v>
      </c>
      <c r="BB626" s="130">
        <v>0</v>
      </c>
      <c r="BC626" s="27">
        <f t="shared" ref="BC626" si="5445">+BC622+BB626</f>
        <v>964</v>
      </c>
      <c r="BD626" s="238">
        <f t="shared" si="3894"/>
        <v>399</v>
      </c>
      <c r="BE626" s="229">
        <f t="shared" ref="BE626" si="5446">+Z626</f>
        <v>44450</v>
      </c>
      <c r="BF626" s="132">
        <f t="shared" ref="BF626" si="5447">+B626</f>
        <v>26</v>
      </c>
      <c r="BG626" s="132">
        <f t="shared" ref="BG626" si="5448">+BI626</f>
        <v>8618</v>
      </c>
      <c r="BH626" s="229">
        <f t="shared" ref="BH626" si="5449">+A626</f>
        <v>44450</v>
      </c>
      <c r="BI626" s="132">
        <f t="shared" ref="BI626" si="5450">+C626</f>
        <v>8618</v>
      </c>
      <c r="BJ626" s="1">
        <f t="shared" ref="BJ626" si="5451">+BE626</f>
        <v>44450</v>
      </c>
      <c r="BK626">
        <f t="shared" si="5047"/>
        <v>18</v>
      </c>
      <c r="BL626">
        <f t="shared" ref="BL626" si="5452">+M626</f>
        <v>26</v>
      </c>
      <c r="BM626">
        <f t="shared" si="4992"/>
        <v>44</v>
      </c>
      <c r="BN626" s="1">
        <f t="shared" si="4993"/>
        <v>44450</v>
      </c>
      <c r="BO626">
        <f t="shared" si="4705"/>
        <v>10952</v>
      </c>
      <c r="BP626">
        <f t="shared" si="4706"/>
        <v>6294</v>
      </c>
      <c r="BQ626" s="179">
        <f t="shared" si="4868"/>
        <v>44450</v>
      </c>
      <c r="BR626">
        <f t="shared" si="4869"/>
        <v>12142</v>
      </c>
      <c r="BS626">
        <f t="shared" si="4870"/>
        <v>11841</v>
      </c>
      <c r="BT626">
        <f t="shared" si="4871"/>
        <v>212</v>
      </c>
      <c r="BU626">
        <v>15</v>
      </c>
      <c r="BV626">
        <f t="shared" si="3976"/>
        <v>4</v>
      </c>
      <c r="BW626">
        <f t="shared" ref="BW626" si="5453">+BW622+BV626</f>
        <v>846</v>
      </c>
      <c r="BX626" s="179">
        <f t="shared" si="4873"/>
        <v>44450</v>
      </c>
      <c r="BY626">
        <f t="shared" si="4874"/>
        <v>63</v>
      </c>
      <c r="BZ626">
        <f t="shared" si="4875"/>
        <v>63</v>
      </c>
      <c r="CA626">
        <f t="shared" si="4876"/>
        <v>0</v>
      </c>
      <c r="CB626" s="179">
        <f t="shared" si="4877"/>
        <v>44450</v>
      </c>
      <c r="CC626">
        <f t="shared" si="4878"/>
        <v>16074</v>
      </c>
      <c r="CD626">
        <f t="shared" si="4879"/>
        <v>13742</v>
      </c>
      <c r="CE626">
        <f t="shared" si="4880"/>
        <v>839</v>
      </c>
      <c r="CF626" s="179">
        <f t="shared" si="4881"/>
        <v>44450</v>
      </c>
      <c r="CG626">
        <f t="shared" si="4882"/>
        <v>4</v>
      </c>
      <c r="CH626">
        <f t="shared" si="4883"/>
        <v>3</v>
      </c>
      <c r="CI626" s="179">
        <f t="shared" si="4884"/>
        <v>44450</v>
      </c>
      <c r="CJ626">
        <f t="shared" si="4885"/>
        <v>0</v>
      </c>
      <c r="CK626" s="1">
        <f t="shared" si="4013"/>
        <v>44450</v>
      </c>
      <c r="CL626" s="282">
        <f t="shared" si="4014"/>
        <v>4</v>
      </c>
      <c r="CM626" s="1">
        <f t="shared" si="4015"/>
        <v>44450</v>
      </c>
      <c r="CN626" s="283">
        <f t="shared" si="4016"/>
        <v>0</v>
      </c>
      <c r="CO626" s="179">
        <f t="shared" si="5104"/>
        <v>44450</v>
      </c>
      <c r="CP626">
        <f t="shared" si="5105"/>
        <v>5</v>
      </c>
      <c r="CQ626">
        <f t="shared" si="5106"/>
        <v>0</v>
      </c>
      <c r="CR626">
        <f t="shared" si="5107"/>
        <v>0</v>
      </c>
    </row>
    <row r="627" spans="1:96" ht="18" customHeight="1" x14ac:dyDescent="0.55000000000000004">
      <c r="A627" s="179">
        <v>44451</v>
      </c>
      <c r="B627" s="240">
        <v>27</v>
      </c>
      <c r="C627" s="154">
        <f t="shared" ref="C627" si="5454">+B627+C626</f>
        <v>8645</v>
      </c>
      <c r="D627" s="154">
        <f t="shared" ref="D627" si="545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456">+A627</f>
        <v>44451</v>
      </c>
      <c r="AA627" s="230">
        <f t="shared" ref="AA627" si="5457">+AF627+AL627+AR627</f>
        <v>28296</v>
      </c>
      <c r="AB627" s="230">
        <f t="shared" ref="AB627" si="5458">+AH627+AN627+AT627</f>
        <v>25651</v>
      </c>
      <c r="AC627" s="231">
        <f t="shared" ref="AC627" si="5459">+AJ627+AP627+AV627</f>
        <v>1051</v>
      </c>
      <c r="AD627" s="183">
        <f t="shared" ref="AD627" si="5460">+AF627-AF626</f>
        <v>3</v>
      </c>
      <c r="AE627" s="243">
        <f t="shared" ref="AE627" si="5461">+AE626+AD627</f>
        <v>10940</v>
      </c>
      <c r="AF627" s="155">
        <v>12145</v>
      </c>
      <c r="AG627" s="184">
        <f t="shared" ref="AG627" si="5462">+AH627-AH626</f>
        <v>5</v>
      </c>
      <c r="AH627" s="155">
        <v>11846</v>
      </c>
      <c r="AI627" s="184">
        <f t="shared" ref="AI627" si="5463">+AJ627-AJ626</f>
        <v>0</v>
      </c>
      <c r="AJ627" s="185">
        <v>212</v>
      </c>
      <c r="AK627" s="186">
        <f t="shared" ref="AK627" si="5464">+AL627-AL626</f>
        <v>0</v>
      </c>
      <c r="AL627" s="155">
        <v>63</v>
      </c>
      <c r="AM627" s="184">
        <f t="shared" ref="AM627" si="5465">+AN627-AN626</f>
        <v>0</v>
      </c>
      <c r="AN627" s="155">
        <v>63</v>
      </c>
      <c r="AO627" s="184">
        <f t="shared" ref="AO627" si="5466">+AP627-AP626</f>
        <v>0</v>
      </c>
      <c r="AP627" s="187">
        <v>0</v>
      </c>
      <c r="AQ627" s="186">
        <f t="shared" ref="AQ627" si="5467">+AR627-AR626</f>
        <v>14</v>
      </c>
      <c r="AR627" s="155">
        <v>16088</v>
      </c>
      <c r="AS627" s="184">
        <f t="shared" ref="AS627" si="5468">+AT627-AT626</f>
        <v>0</v>
      </c>
      <c r="AT627" s="155">
        <v>13742</v>
      </c>
      <c r="AU627" s="184">
        <f t="shared" ref="AU627" si="5469">+AV627-AV626</f>
        <v>0</v>
      </c>
      <c r="AV627" s="188">
        <v>839</v>
      </c>
      <c r="AW627" s="238">
        <f t="shared" si="3739"/>
        <v>466</v>
      </c>
      <c r="AX627" s="237">
        <f t="shared" ref="AX627" si="5470">+A627</f>
        <v>44451</v>
      </c>
      <c r="AY627" s="6">
        <v>0</v>
      </c>
      <c r="AZ627" s="238">
        <f t="shared" ref="AZ627" si="5471">+AZ623+AY627</f>
        <v>410</v>
      </c>
      <c r="BA627" s="238">
        <f t="shared" si="3892"/>
        <v>362</v>
      </c>
      <c r="BB627" s="130">
        <v>0</v>
      </c>
      <c r="BC627" s="27">
        <f t="shared" ref="BC627" si="5472">+BC623+BB627</f>
        <v>964</v>
      </c>
      <c r="BD627" s="238">
        <f t="shared" si="3894"/>
        <v>397</v>
      </c>
      <c r="BE627" s="229">
        <f t="shared" ref="BE627" si="5473">+Z627</f>
        <v>44451</v>
      </c>
      <c r="BF627" s="132">
        <f t="shared" ref="BF627" si="5474">+B627</f>
        <v>27</v>
      </c>
      <c r="BG627" s="132">
        <f t="shared" ref="BG627" si="5475">+BI627</f>
        <v>8645</v>
      </c>
      <c r="BH627" s="229">
        <f t="shared" ref="BH627" si="5476">+A627</f>
        <v>44451</v>
      </c>
      <c r="BI627" s="132">
        <f t="shared" ref="BI627" si="5477">+C627</f>
        <v>8645</v>
      </c>
      <c r="BJ627" s="1">
        <f t="shared" ref="BJ627" si="5478">+BE627</f>
        <v>44451</v>
      </c>
      <c r="BK627">
        <f t="shared" si="5047"/>
        <v>13</v>
      </c>
      <c r="BL627">
        <f t="shared" ref="BL627" si="5479">+M627</f>
        <v>15</v>
      </c>
      <c r="BM627">
        <f t="shared" si="4992"/>
        <v>28</v>
      </c>
      <c r="BN627" s="1">
        <f t="shared" si="4993"/>
        <v>44451</v>
      </c>
      <c r="BO627">
        <f t="shared" si="4705"/>
        <v>10857</v>
      </c>
      <c r="BP627">
        <f t="shared" si="4706"/>
        <v>6221</v>
      </c>
      <c r="BQ627" s="179">
        <f t="shared" si="4868"/>
        <v>44451</v>
      </c>
      <c r="BR627">
        <f t="shared" si="4869"/>
        <v>12145</v>
      </c>
      <c r="BS627">
        <f t="shared" si="4870"/>
        <v>11846</v>
      </c>
      <c r="BT627">
        <f t="shared" si="4871"/>
        <v>212</v>
      </c>
      <c r="BU627">
        <v>15</v>
      </c>
      <c r="BV627">
        <f t="shared" si="3976"/>
        <v>3</v>
      </c>
      <c r="BW627">
        <f t="shared" ref="BW627" si="5480">+BW623+BV627</f>
        <v>856</v>
      </c>
      <c r="BX627" s="179">
        <f t="shared" si="4873"/>
        <v>44451</v>
      </c>
      <c r="BY627">
        <f t="shared" si="4874"/>
        <v>63</v>
      </c>
      <c r="BZ627">
        <f t="shared" si="4875"/>
        <v>63</v>
      </c>
      <c r="CA627">
        <f t="shared" si="4876"/>
        <v>0</v>
      </c>
      <c r="CB627" s="179">
        <f t="shared" si="4877"/>
        <v>44451</v>
      </c>
      <c r="CC627">
        <f t="shared" si="4878"/>
        <v>16088</v>
      </c>
      <c r="CD627">
        <f t="shared" si="4879"/>
        <v>13742</v>
      </c>
      <c r="CE627">
        <f t="shared" si="4880"/>
        <v>839</v>
      </c>
      <c r="CF627" s="179">
        <f t="shared" si="4881"/>
        <v>44451</v>
      </c>
      <c r="CG627">
        <f t="shared" si="4882"/>
        <v>3</v>
      </c>
      <c r="CH627">
        <f t="shared" si="4883"/>
        <v>5</v>
      </c>
      <c r="CI627" s="179">
        <f t="shared" si="4884"/>
        <v>44451</v>
      </c>
      <c r="CJ627">
        <f t="shared" si="4885"/>
        <v>0</v>
      </c>
      <c r="CK627" s="1">
        <f t="shared" si="4013"/>
        <v>44451</v>
      </c>
      <c r="CL627" s="282">
        <f t="shared" si="4014"/>
        <v>3</v>
      </c>
      <c r="CM627" s="1">
        <f t="shared" si="4015"/>
        <v>44451</v>
      </c>
      <c r="CN627" s="283">
        <f t="shared" si="4016"/>
        <v>0</v>
      </c>
      <c r="CO627" s="179">
        <f t="shared" si="5104"/>
        <v>44451</v>
      </c>
      <c r="CP627">
        <f t="shared" si="5105"/>
        <v>14</v>
      </c>
      <c r="CQ627">
        <f t="shared" si="5106"/>
        <v>0</v>
      </c>
      <c r="CR627">
        <f t="shared" si="5107"/>
        <v>0</v>
      </c>
    </row>
    <row r="628" spans="1:96" ht="18" customHeight="1" x14ac:dyDescent="0.55000000000000004">
      <c r="A628" s="179">
        <v>44452</v>
      </c>
      <c r="B628" s="240">
        <v>33</v>
      </c>
      <c r="C628" s="154">
        <f t="shared" ref="C628" si="5481">+B628+C627</f>
        <v>8678</v>
      </c>
      <c r="D628" s="154">
        <f t="shared" ref="D628" si="548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83">+A628</f>
        <v>44452</v>
      </c>
      <c r="AA628" s="230">
        <f t="shared" ref="AA628" si="5484">+AF628+AL628+AR628</f>
        <v>28302</v>
      </c>
      <c r="AB628" s="230">
        <f t="shared" ref="AB628" si="5485">+AH628+AN628+AT628</f>
        <v>25655</v>
      </c>
      <c r="AC628" s="231">
        <f t="shared" ref="AC628" si="5486">+AJ628+AP628+AV628</f>
        <v>1052</v>
      </c>
      <c r="AD628" s="183">
        <f t="shared" ref="AD628" si="5487">+AF628-AF627</f>
        <v>1</v>
      </c>
      <c r="AE628" s="243">
        <f t="shared" ref="AE628" si="5488">+AE627+AD628</f>
        <v>10941</v>
      </c>
      <c r="AF628" s="155">
        <v>12146</v>
      </c>
      <c r="AG628" s="184">
        <f t="shared" ref="AG628" si="5489">+AH628-AH627</f>
        <v>4</v>
      </c>
      <c r="AH628" s="155">
        <v>11850</v>
      </c>
      <c r="AI628" s="184">
        <f t="shared" ref="AI628" si="5490">+AJ628-AJ627</f>
        <v>1</v>
      </c>
      <c r="AJ628" s="185">
        <v>213</v>
      </c>
      <c r="AK628" s="186">
        <f t="shared" ref="AK628" si="5491">+AL628-AL627</f>
        <v>0</v>
      </c>
      <c r="AL628" s="155">
        <v>63</v>
      </c>
      <c r="AM628" s="184">
        <f t="shared" ref="AM628" si="5492">+AN628-AN627</f>
        <v>0</v>
      </c>
      <c r="AN628" s="155">
        <v>63</v>
      </c>
      <c r="AO628" s="184">
        <f t="shared" ref="AO628" si="5493">+AP628-AP627</f>
        <v>0</v>
      </c>
      <c r="AP628" s="187">
        <v>0</v>
      </c>
      <c r="AQ628" s="186">
        <f t="shared" ref="AQ628" si="5494">+AR628-AR627</f>
        <v>5</v>
      </c>
      <c r="AR628" s="155">
        <v>16093</v>
      </c>
      <c r="AS628" s="184">
        <f t="shared" ref="AS628" si="5495">+AT628-AT627</f>
        <v>0</v>
      </c>
      <c r="AT628" s="155">
        <v>13742</v>
      </c>
      <c r="AU628" s="184">
        <f t="shared" ref="AU628" si="5496">+AV628-AV627</f>
        <v>0</v>
      </c>
      <c r="AV628" s="188">
        <v>839</v>
      </c>
      <c r="AW628" s="238">
        <f t="shared" si="3739"/>
        <v>467</v>
      </c>
      <c r="AX628" s="237">
        <f t="shared" ref="AX628" si="5497">+A628</f>
        <v>44452</v>
      </c>
      <c r="AY628" s="6">
        <v>0</v>
      </c>
      <c r="AZ628" s="238">
        <f t="shared" ref="AZ628" si="5498">+AZ624+AY628</f>
        <v>413</v>
      </c>
      <c r="BA628" s="238">
        <f t="shared" si="3892"/>
        <v>363</v>
      </c>
      <c r="BB628" s="130">
        <v>0</v>
      </c>
      <c r="BC628" s="27">
        <f t="shared" ref="BC628" si="5499">+BC624+BB628</f>
        <v>964</v>
      </c>
      <c r="BD628" s="238">
        <f t="shared" si="3894"/>
        <v>398</v>
      </c>
      <c r="BE628" s="229">
        <f t="shared" ref="BE628" si="5500">+Z628</f>
        <v>44452</v>
      </c>
      <c r="BF628" s="132">
        <f t="shared" ref="BF628" si="5501">+B628</f>
        <v>33</v>
      </c>
      <c r="BG628" s="132">
        <f t="shared" ref="BG628" si="5502">+BI628</f>
        <v>8678</v>
      </c>
      <c r="BH628" s="229">
        <f t="shared" ref="BH628" si="5503">+A628</f>
        <v>44452</v>
      </c>
      <c r="BI628" s="132">
        <f t="shared" ref="BI628" si="5504">+C628</f>
        <v>8678</v>
      </c>
      <c r="BJ628" s="1">
        <f t="shared" ref="BJ628" si="5505">+BE628</f>
        <v>44452</v>
      </c>
      <c r="BK628">
        <f t="shared" si="5047"/>
        <v>1</v>
      </c>
      <c r="BL628">
        <f t="shared" ref="BL628" si="5506">+M628</f>
        <v>19</v>
      </c>
      <c r="BM628">
        <f t="shared" si="4992"/>
        <v>20</v>
      </c>
      <c r="BN628" s="1">
        <f t="shared" si="4993"/>
        <v>44452</v>
      </c>
      <c r="BO628">
        <f t="shared" si="4705"/>
        <v>10926</v>
      </c>
      <c r="BP628">
        <f t="shared" si="4706"/>
        <v>6284</v>
      </c>
      <c r="BQ628" s="179">
        <f t="shared" si="4868"/>
        <v>44452</v>
      </c>
      <c r="BR628">
        <f t="shared" si="4869"/>
        <v>12146</v>
      </c>
      <c r="BS628">
        <f t="shared" si="4870"/>
        <v>11850</v>
      </c>
      <c r="BT628">
        <f t="shared" si="4871"/>
        <v>213</v>
      </c>
      <c r="BU628">
        <v>15</v>
      </c>
      <c r="BV628">
        <f t="shared" si="3976"/>
        <v>1</v>
      </c>
      <c r="BW628">
        <f t="shared" ref="BW628" si="5507">+BW624+BV628</f>
        <v>843</v>
      </c>
      <c r="BX628" s="179">
        <f t="shared" si="4873"/>
        <v>44452</v>
      </c>
      <c r="BY628">
        <f t="shared" si="4874"/>
        <v>63</v>
      </c>
      <c r="BZ628">
        <f t="shared" si="4875"/>
        <v>63</v>
      </c>
      <c r="CA628">
        <f t="shared" si="4876"/>
        <v>0</v>
      </c>
      <c r="CB628" s="179">
        <f t="shared" si="4877"/>
        <v>44452</v>
      </c>
      <c r="CC628">
        <f t="shared" si="4878"/>
        <v>16093</v>
      </c>
      <c r="CD628">
        <f t="shared" si="4879"/>
        <v>13742</v>
      </c>
      <c r="CE628">
        <f t="shared" si="4880"/>
        <v>839</v>
      </c>
      <c r="CF628" s="179">
        <f t="shared" si="4881"/>
        <v>44452</v>
      </c>
      <c r="CG628">
        <f t="shared" si="4882"/>
        <v>1</v>
      </c>
      <c r="CH628">
        <f t="shared" si="4883"/>
        <v>4</v>
      </c>
      <c r="CI628" s="179">
        <f t="shared" si="4884"/>
        <v>44452</v>
      </c>
      <c r="CJ628">
        <f t="shared" si="4885"/>
        <v>1</v>
      </c>
      <c r="CK628" s="1">
        <f t="shared" si="4013"/>
        <v>44452</v>
      </c>
      <c r="CL628" s="282">
        <f t="shared" si="4014"/>
        <v>1</v>
      </c>
      <c r="CM628" s="1">
        <f t="shared" si="4015"/>
        <v>44452</v>
      </c>
      <c r="CN628" s="283">
        <f t="shared" si="4016"/>
        <v>1</v>
      </c>
      <c r="CO628" s="179">
        <f t="shared" si="5104"/>
        <v>44452</v>
      </c>
      <c r="CP628">
        <f t="shared" si="5105"/>
        <v>5</v>
      </c>
      <c r="CQ628">
        <f t="shared" si="5106"/>
        <v>0</v>
      </c>
      <c r="CR628">
        <f t="shared" si="5107"/>
        <v>0</v>
      </c>
    </row>
    <row r="629" spans="1:96" ht="18" customHeight="1" x14ac:dyDescent="0.55000000000000004">
      <c r="A629" s="179">
        <v>44453</v>
      </c>
      <c r="B629" s="240">
        <v>23</v>
      </c>
      <c r="C629" s="154">
        <f t="shared" ref="C629" si="5508">+B629+C628</f>
        <v>8701</v>
      </c>
      <c r="D629" s="154">
        <f t="shared" ref="D629" si="550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510">+A629</f>
        <v>44453</v>
      </c>
      <c r="AA629" s="230">
        <f t="shared" ref="AA629" si="5511">+AF629+AL629+AR629</f>
        <v>28309</v>
      </c>
      <c r="AB629" s="230">
        <f t="shared" ref="AB629" si="5512">+AH629+AN629+AT629</f>
        <v>25659</v>
      </c>
      <c r="AC629" s="231">
        <f t="shared" ref="AC629" si="5513">+AJ629+AP629+AV629</f>
        <v>1052</v>
      </c>
      <c r="AD629" s="183">
        <f t="shared" ref="AD629" si="5514">+AF629-AF628</f>
        <v>2</v>
      </c>
      <c r="AE629" s="243">
        <f t="shared" ref="AE629" si="5515">+AE628+AD629</f>
        <v>10943</v>
      </c>
      <c r="AF629" s="155">
        <v>12148</v>
      </c>
      <c r="AG629" s="184">
        <f t="shared" ref="AG629" si="5516">+AH629-AH628</f>
        <v>4</v>
      </c>
      <c r="AH629" s="155">
        <v>11854</v>
      </c>
      <c r="AI629" s="184">
        <f t="shared" ref="AI629" si="5517">+AJ629-AJ628</f>
        <v>0</v>
      </c>
      <c r="AJ629" s="185">
        <v>213</v>
      </c>
      <c r="AK629" s="186">
        <f t="shared" ref="AK629" si="5518">+AL629-AL628</f>
        <v>0</v>
      </c>
      <c r="AL629" s="155">
        <v>63</v>
      </c>
      <c r="AM629" s="184">
        <f t="shared" ref="AM629" si="5519">+AN629-AN628</f>
        <v>0</v>
      </c>
      <c r="AN629" s="155">
        <v>63</v>
      </c>
      <c r="AO629" s="184">
        <f t="shared" ref="AO629" si="5520">+AP629-AP628</f>
        <v>0</v>
      </c>
      <c r="AP629" s="187">
        <v>0</v>
      </c>
      <c r="AQ629" s="186">
        <f t="shared" ref="AQ629" si="5521">+AR629-AR628</f>
        <v>5</v>
      </c>
      <c r="AR629" s="155">
        <v>16098</v>
      </c>
      <c r="AS629" s="184">
        <f t="shared" ref="AS629" si="5522">+AT629-AT628</f>
        <v>0</v>
      </c>
      <c r="AT629" s="155">
        <v>13742</v>
      </c>
      <c r="AU629" s="184">
        <f t="shared" ref="AU629" si="5523">+AV629-AV628</f>
        <v>0</v>
      </c>
      <c r="AV629" s="188">
        <v>839</v>
      </c>
      <c r="AW629" s="238">
        <f t="shared" si="3739"/>
        <v>468</v>
      </c>
      <c r="AX629" s="237">
        <f t="shared" ref="AX629" si="5524">+A629</f>
        <v>44453</v>
      </c>
      <c r="AY629" s="6">
        <v>0</v>
      </c>
      <c r="AZ629" s="238">
        <f t="shared" ref="AZ629" si="5525">+AZ625+AY629</f>
        <v>413</v>
      </c>
      <c r="BA629" s="238">
        <f t="shared" si="3892"/>
        <v>364</v>
      </c>
      <c r="BB629" s="130">
        <v>0</v>
      </c>
      <c r="BC629" s="27">
        <f t="shared" ref="BC629" si="5526">+BC625+BB629</f>
        <v>964</v>
      </c>
      <c r="BD629" s="238">
        <f t="shared" si="3894"/>
        <v>399</v>
      </c>
      <c r="BE629" s="229">
        <f t="shared" ref="BE629" si="5527">+Z629</f>
        <v>44453</v>
      </c>
      <c r="BF629" s="132">
        <f t="shared" ref="BF629" si="5528">+B629</f>
        <v>23</v>
      </c>
      <c r="BG629" s="132">
        <f t="shared" ref="BG629" si="5529">+BI629</f>
        <v>8701</v>
      </c>
      <c r="BH629" s="229">
        <f t="shared" ref="BH629" si="5530">+A629</f>
        <v>44453</v>
      </c>
      <c r="BI629" s="132">
        <f t="shared" ref="BI629" si="5531">+C629</f>
        <v>8701</v>
      </c>
      <c r="BJ629" s="1">
        <f t="shared" ref="BJ629" si="5532">+BE629</f>
        <v>44453</v>
      </c>
      <c r="BK629">
        <f t="shared" si="5047"/>
        <v>1</v>
      </c>
      <c r="BL629">
        <f t="shared" ref="BL629" si="5533">+M629</f>
        <v>15</v>
      </c>
      <c r="BM629">
        <f t="shared" si="4992"/>
        <v>16</v>
      </c>
      <c r="BN629" s="1">
        <f t="shared" si="4993"/>
        <v>44453</v>
      </c>
      <c r="BO629">
        <f t="shared" si="4705"/>
        <v>10955</v>
      </c>
      <c r="BP629">
        <f t="shared" si="4706"/>
        <v>6293</v>
      </c>
      <c r="BQ629" s="179">
        <f t="shared" si="4868"/>
        <v>44453</v>
      </c>
      <c r="BR629">
        <f t="shared" si="4869"/>
        <v>12148</v>
      </c>
      <c r="BS629">
        <f t="shared" si="4870"/>
        <v>11854</v>
      </c>
      <c r="BT629">
        <f t="shared" si="4871"/>
        <v>213</v>
      </c>
      <c r="BU629">
        <v>15</v>
      </c>
      <c r="BV629">
        <f t="shared" si="3976"/>
        <v>2</v>
      </c>
      <c r="BW629">
        <f t="shared" ref="BW629" si="5534">+BW625+BV629</f>
        <v>855</v>
      </c>
      <c r="BX629" s="179">
        <f t="shared" si="4873"/>
        <v>44453</v>
      </c>
      <c r="BY629">
        <f t="shared" si="4874"/>
        <v>63</v>
      </c>
      <c r="BZ629">
        <f t="shared" si="4875"/>
        <v>63</v>
      </c>
      <c r="CA629">
        <f t="shared" si="4876"/>
        <v>0</v>
      </c>
      <c r="CB629" s="179">
        <f t="shared" si="4877"/>
        <v>44453</v>
      </c>
      <c r="CC629">
        <f t="shared" si="4878"/>
        <v>16098</v>
      </c>
      <c r="CD629">
        <f t="shared" si="4879"/>
        <v>13742</v>
      </c>
      <c r="CE629">
        <f t="shared" si="4880"/>
        <v>839</v>
      </c>
      <c r="CF629" s="179">
        <f t="shared" si="4881"/>
        <v>44453</v>
      </c>
      <c r="CG629">
        <f t="shared" si="4882"/>
        <v>2</v>
      </c>
      <c r="CH629">
        <f t="shared" si="4883"/>
        <v>4</v>
      </c>
      <c r="CI629" s="179">
        <f t="shared" si="4884"/>
        <v>44453</v>
      </c>
      <c r="CJ629">
        <f t="shared" si="4885"/>
        <v>0</v>
      </c>
      <c r="CK629" s="1">
        <f t="shared" si="4013"/>
        <v>44453</v>
      </c>
      <c r="CL629" s="282">
        <f t="shared" si="4014"/>
        <v>2</v>
      </c>
      <c r="CM629" s="1">
        <f t="shared" si="4015"/>
        <v>44453</v>
      </c>
      <c r="CN629" s="283">
        <f t="shared" si="4016"/>
        <v>0</v>
      </c>
      <c r="CO629" s="179">
        <f t="shared" si="5104"/>
        <v>44453</v>
      </c>
      <c r="CP629">
        <f t="shared" si="5105"/>
        <v>5</v>
      </c>
      <c r="CQ629">
        <f t="shared" si="5106"/>
        <v>0</v>
      </c>
      <c r="CR629">
        <f t="shared" si="5107"/>
        <v>0</v>
      </c>
    </row>
    <row r="630" spans="1:96" ht="18" customHeight="1" x14ac:dyDescent="0.55000000000000004">
      <c r="A630" s="179">
        <v>44454</v>
      </c>
      <c r="B630" s="240">
        <v>31</v>
      </c>
      <c r="C630" s="154">
        <f t="shared" ref="C630" si="5535">+B630+C629</f>
        <v>8732</v>
      </c>
      <c r="D630" s="154">
        <f t="shared" ref="D630" si="553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537">+A630</f>
        <v>44454</v>
      </c>
      <c r="AA630" s="230">
        <f t="shared" ref="AA630" si="5538">+AF630+AL630+AR630</f>
        <v>28315</v>
      </c>
      <c r="AB630" s="230">
        <f t="shared" ref="AB630" si="5539">+AH630+AN630+AT630</f>
        <v>25663</v>
      </c>
      <c r="AC630" s="231">
        <f t="shared" ref="AC630" si="5540">+AJ630+AP630+AV630</f>
        <v>1052</v>
      </c>
      <c r="AD630" s="183">
        <f t="shared" ref="AD630" si="5541">+AF630-AF629</f>
        <v>1</v>
      </c>
      <c r="AE630" s="243">
        <f t="shared" ref="AE630" si="5542">+AE629+AD630</f>
        <v>10944</v>
      </c>
      <c r="AF630" s="155">
        <v>12149</v>
      </c>
      <c r="AG630" s="184">
        <f t="shared" ref="AG630" si="5543">+AH630-AH629</f>
        <v>4</v>
      </c>
      <c r="AH630" s="155">
        <v>11858</v>
      </c>
      <c r="AI630" s="184">
        <f t="shared" ref="AI630" si="5544">+AJ630-AJ629</f>
        <v>0</v>
      </c>
      <c r="AJ630" s="185">
        <v>213</v>
      </c>
      <c r="AK630" s="186">
        <f t="shared" ref="AK630" si="5545">+AL630-AL629</f>
        <v>0</v>
      </c>
      <c r="AL630" s="155">
        <v>63</v>
      </c>
      <c r="AM630" s="184">
        <f t="shared" ref="AM630" si="5546">+AN630-AN629</f>
        <v>0</v>
      </c>
      <c r="AN630" s="155">
        <v>63</v>
      </c>
      <c r="AO630" s="184">
        <f t="shared" ref="AO630" si="5547">+AP630-AP629</f>
        <v>0</v>
      </c>
      <c r="AP630" s="187">
        <v>0</v>
      </c>
      <c r="AQ630" s="186">
        <f t="shared" ref="AQ630" si="5548">+AR630-AR629</f>
        <v>5</v>
      </c>
      <c r="AR630" s="155">
        <v>16103</v>
      </c>
      <c r="AS630" s="184">
        <f t="shared" ref="AS630" si="5549">+AT630-AT629</f>
        <v>0</v>
      </c>
      <c r="AT630" s="155">
        <v>13742</v>
      </c>
      <c r="AU630" s="184">
        <f t="shared" ref="AU630" si="5550">+AV630-AV629</f>
        <v>0</v>
      </c>
      <c r="AV630" s="188">
        <v>839</v>
      </c>
      <c r="AW630" s="238">
        <f t="shared" si="3739"/>
        <v>469</v>
      </c>
      <c r="AX630" s="237">
        <f t="shared" ref="AX630" si="5551">+A630</f>
        <v>44454</v>
      </c>
      <c r="AY630" s="6">
        <v>0</v>
      </c>
      <c r="AZ630" s="238">
        <f t="shared" ref="AZ630" si="5552">+AZ626+AY630</f>
        <v>413</v>
      </c>
      <c r="BA630" s="238">
        <f t="shared" si="3892"/>
        <v>365</v>
      </c>
      <c r="BB630" s="130">
        <v>0</v>
      </c>
      <c r="BC630" s="27">
        <f t="shared" ref="BC630" si="5553">+BC626+BB630</f>
        <v>964</v>
      </c>
      <c r="BD630" s="238">
        <f t="shared" si="3894"/>
        <v>400</v>
      </c>
      <c r="BE630" s="229">
        <f t="shared" ref="BE630" si="5554">+Z630</f>
        <v>44454</v>
      </c>
      <c r="BF630" s="132">
        <f t="shared" ref="BF630" si="5555">+B630</f>
        <v>31</v>
      </c>
      <c r="BG630" s="132">
        <f t="shared" ref="BG630" si="5556">+BI630</f>
        <v>8732</v>
      </c>
      <c r="BH630" s="229">
        <f t="shared" ref="BH630" si="5557">+A630</f>
        <v>44454</v>
      </c>
      <c r="BI630" s="132">
        <f t="shared" ref="BI630" si="5558">+C630</f>
        <v>8732</v>
      </c>
      <c r="BJ630" s="1">
        <f t="shared" ref="BJ630" si="5559">+BE630</f>
        <v>44454</v>
      </c>
      <c r="BK630">
        <f t="shared" si="5047"/>
        <v>0</v>
      </c>
      <c r="BL630">
        <f t="shared" ref="BL630" si="5560">+M630</f>
        <v>13</v>
      </c>
      <c r="BM630">
        <f t="shared" si="4992"/>
        <v>13</v>
      </c>
      <c r="BN630" s="1">
        <f t="shared" si="4993"/>
        <v>44454</v>
      </c>
      <c r="BO630">
        <f t="shared" si="4705"/>
        <v>10965</v>
      </c>
      <c r="BP630">
        <f t="shared" si="4706"/>
        <v>6307</v>
      </c>
      <c r="BQ630" s="179">
        <f t="shared" si="4868"/>
        <v>44454</v>
      </c>
      <c r="BR630">
        <f t="shared" si="4869"/>
        <v>12149</v>
      </c>
      <c r="BS630">
        <f t="shared" si="4870"/>
        <v>11858</v>
      </c>
      <c r="BT630">
        <f t="shared" si="4871"/>
        <v>213</v>
      </c>
      <c r="BU630">
        <v>15</v>
      </c>
      <c r="BV630">
        <f t="shared" si="3976"/>
        <v>1</v>
      </c>
      <c r="BW630">
        <f t="shared" ref="BW630" si="5561">+BW626+BV630</f>
        <v>847</v>
      </c>
      <c r="BX630" s="179">
        <f t="shared" si="4873"/>
        <v>44454</v>
      </c>
      <c r="BY630">
        <f t="shared" si="4874"/>
        <v>63</v>
      </c>
      <c r="BZ630">
        <f t="shared" si="4875"/>
        <v>63</v>
      </c>
      <c r="CA630">
        <f t="shared" si="4876"/>
        <v>0</v>
      </c>
      <c r="CB630" s="179">
        <f t="shared" si="4877"/>
        <v>44454</v>
      </c>
      <c r="CC630">
        <f t="shared" si="4878"/>
        <v>16103</v>
      </c>
      <c r="CD630">
        <f t="shared" si="4879"/>
        <v>13742</v>
      </c>
      <c r="CE630">
        <f t="shared" si="4880"/>
        <v>839</v>
      </c>
      <c r="CF630" s="179">
        <f t="shared" si="4881"/>
        <v>44454</v>
      </c>
      <c r="CG630">
        <f t="shared" si="4882"/>
        <v>1</v>
      </c>
      <c r="CH630">
        <f t="shared" si="4883"/>
        <v>4</v>
      </c>
      <c r="CI630" s="179">
        <f t="shared" si="4884"/>
        <v>44454</v>
      </c>
      <c r="CJ630">
        <f t="shared" si="4885"/>
        <v>0</v>
      </c>
      <c r="CK630" s="1">
        <f t="shared" si="4013"/>
        <v>44454</v>
      </c>
      <c r="CL630" s="282">
        <f t="shared" si="4014"/>
        <v>1</v>
      </c>
      <c r="CM630" s="1">
        <f t="shared" si="4015"/>
        <v>44454</v>
      </c>
      <c r="CN630" s="283">
        <f t="shared" si="4016"/>
        <v>0</v>
      </c>
      <c r="CO630" s="179">
        <f t="shared" si="5104"/>
        <v>44454</v>
      </c>
      <c r="CP630">
        <f t="shared" si="5105"/>
        <v>5</v>
      </c>
      <c r="CQ630">
        <f t="shared" si="5106"/>
        <v>0</v>
      </c>
      <c r="CR630">
        <f t="shared" si="5107"/>
        <v>0</v>
      </c>
    </row>
    <row r="631" spans="1:96" ht="18" customHeight="1" x14ac:dyDescent="0.55000000000000004">
      <c r="A631" s="179">
        <v>44455</v>
      </c>
      <c r="B631" s="240">
        <v>22</v>
      </c>
      <c r="C631" s="154">
        <f t="shared" ref="C631" si="5562">+B631+C630</f>
        <v>8754</v>
      </c>
      <c r="D631" s="154">
        <f t="shared" ref="D631" si="55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564">+A631</f>
        <v>44455</v>
      </c>
      <c r="AA631" s="230">
        <f t="shared" ref="AA631" si="5565">+AF631+AL631+AR631</f>
        <v>28327</v>
      </c>
      <c r="AB631" s="230">
        <f t="shared" ref="AB631" si="5566">+AH631+AN631+AT631</f>
        <v>25667</v>
      </c>
      <c r="AC631" s="231">
        <f t="shared" ref="AC631" si="5567">+AJ631+AP631+AV631</f>
        <v>1052</v>
      </c>
      <c r="AD631" s="183">
        <f t="shared" ref="AD631" si="5568">+AF631-AF630</f>
        <v>0</v>
      </c>
      <c r="AE631" s="243">
        <f t="shared" ref="AE631" si="5569">+AE630+AD631</f>
        <v>10944</v>
      </c>
      <c r="AF631" s="155">
        <v>12149</v>
      </c>
      <c r="AG631" s="184">
        <f t="shared" ref="AG631" si="5570">+AH631-AH630</f>
        <v>4</v>
      </c>
      <c r="AH631" s="155">
        <v>11862</v>
      </c>
      <c r="AI631" s="184">
        <f t="shared" ref="AI631" si="5571">+AJ631-AJ630</f>
        <v>0</v>
      </c>
      <c r="AJ631" s="185">
        <v>213</v>
      </c>
      <c r="AK631" s="186">
        <f t="shared" ref="AK631" si="5572">+AL631-AL630</f>
        <v>0</v>
      </c>
      <c r="AL631" s="155">
        <v>63</v>
      </c>
      <c r="AM631" s="184">
        <f t="shared" ref="AM631" si="5573">+AN631-AN630</f>
        <v>0</v>
      </c>
      <c r="AN631" s="155">
        <v>63</v>
      </c>
      <c r="AO631" s="184">
        <f t="shared" ref="AO631" si="5574">+AP631-AP630</f>
        <v>0</v>
      </c>
      <c r="AP631" s="187">
        <v>0</v>
      </c>
      <c r="AQ631" s="186">
        <f t="shared" ref="AQ631" si="5575">+AR631-AR630</f>
        <v>12</v>
      </c>
      <c r="AR631" s="155">
        <v>16115</v>
      </c>
      <c r="AS631" s="184">
        <f t="shared" ref="AS631" si="5576">+AT631-AT630</f>
        <v>0</v>
      </c>
      <c r="AT631" s="155">
        <v>13742</v>
      </c>
      <c r="AU631" s="184">
        <f t="shared" ref="AU631" si="5577">+AV631-AV630</f>
        <v>0</v>
      </c>
      <c r="AV631" s="188">
        <v>839</v>
      </c>
      <c r="AW631" s="238">
        <f t="shared" si="3739"/>
        <v>470</v>
      </c>
      <c r="AX631" s="237">
        <f t="shared" ref="AX631" si="5578">+A631</f>
        <v>44455</v>
      </c>
      <c r="AY631" s="6">
        <v>0</v>
      </c>
      <c r="AZ631" s="238">
        <f t="shared" ref="AZ631" si="5579">+AZ627+AY631</f>
        <v>410</v>
      </c>
      <c r="BA631" s="238">
        <f t="shared" si="3892"/>
        <v>363</v>
      </c>
      <c r="BB631" s="130">
        <v>0</v>
      </c>
      <c r="BC631" s="27">
        <f t="shared" ref="BC631" si="5580">+BC627+BB631</f>
        <v>964</v>
      </c>
      <c r="BD631" s="238">
        <f t="shared" si="3894"/>
        <v>398</v>
      </c>
      <c r="BE631" s="229">
        <f t="shared" ref="BE631" si="5581">+Z631</f>
        <v>44455</v>
      </c>
      <c r="BF631" s="132">
        <f t="shared" ref="BF631" si="5582">+B631</f>
        <v>22</v>
      </c>
      <c r="BG631" s="132">
        <f t="shared" ref="BG631" si="5583">+BI631</f>
        <v>8754</v>
      </c>
      <c r="BH631" s="229">
        <f t="shared" ref="BH631" si="5584">+A631</f>
        <v>44455</v>
      </c>
      <c r="BI631" s="132">
        <f t="shared" ref="BI631" si="5585">+C631</f>
        <v>8754</v>
      </c>
      <c r="BJ631" s="1">
        <f t="shared" ref="BJ631" si="5586">+BE631</f>
        <v>44455</v>
      </c>
      <c r="BK631">
        <f t="shared" si="5047"/>
        <v>6</v>
      </c>
      <c r="BL631">
        <f t="shared" ref="BL631" si="5587">+M631</f>
        <v>14</v>
      </c>
      <c r="BM631">
        <f t="shared" si="4992"/>
        <v>20</v>
      </c>
      <c r="BN631" s="1">
        <f t="shared" si="4993"/>
        <v>44455</v>
      </c>
      <c r="BO631">
        <f t="shared" ref="BO631:BO662" si="5588">+BO627+BM631</f>
        <v>10877</v>
      </c>
      <c r="BP631">
        <f t="shared" ref="BP631:BP662" si="5589">+BP627+BL631</f>
        <v>6235</v>
      </c>
      <c r="BQ631" s="179">
        <f t="shared" si="4868"/>
        <v>44455</v>
      </c>
      <c r="BR631">
        <f t="shared" si="4869"/>
        <v>12149</v>
      </c>
      <c r="BS631">
        <f t="shared" si="4870"/>
        <v>11862</v>
      </c>
      <c r="BT631">
        <f t="shared" si="4871"/>
        <v>213</v>
      </c>
      <c r="BU631">
        <v>15</v>
      </c>
      <c r="BV631">
        <f t="shared" si="3976"/>
        <v>0</v>
      </c>
      <c r="BW631">
        <f t="shared" ref="BW631" si="5590">+BW627+BV631</f>
        <v>856</v>
      </c>
      <c r="BX631" s="179">
        <f t="shared" si="4873"/>
        <v>44455</v>
      </c>
      <c r="BY631">
        <f t="shared" si="4874"/>
        <v>63</v>
      </c>
      <c r="BZ631">
        <f t="shared" si="4875"/>
        <v>63</v>
      </c>
      <c r="CA631">
        <f t="shared" si="4876"/>
        <v>0</v>
      </c>
      <c r="CB631" s="179">
        <f t="shared" si="4877"/>
        <v>44455</v>
      </c>
      <c r="CC631">
        <f t="shared" si="4878"/>
        <v>16115</v>
      </c>
      <c r="CD631">
        <f t="shared" si="4879"/>
        <v>13742</v>
      </c>
      <c r="CE631">
        <f t="shared" si="4880"/>
        <v>839</v>
      </c>
      <c r="CF631" s="179">
        <f t="shared" si="4881"/>
        <v>44455</v>
      </c>
      <c r="CG631">
        <f t="shared" si="4882"/>
        <v>0</v>
      </c>
      <c r="CH631">
        <f t="shared" si="4883"/>
        <v>4</v>
      </c>
      <c r="CI631" s="179">
        <f t="shared" si="4884"/>
        <v>44455</v>
      </c>
      <c r="CJ631">
        <f t="shared" si="4885"/>
        <v>0</v>
      </c>
      <c r="CK631" s="1">
        <f t="shared" si="4013"/>
        <v>44455</v>
      </c>
      <c r="CL631" s="282">
        <f t="shared" si="4014"/>
        <v>0</v>
      </c>
      <c r="CM631" s="1">
        <f t="shared" si="4015"/>
        <v>44455</v>
      </c>
      <c r="CN631" s="283">
        <f t="shared" si="4016"/>
        <v>0</v>
      </c>
      <c r="CO631" s="179">
        <f t="shared" si="5104"/>
        <v>44455</v>
      </c>
      <c r="CP631">
        <f t="shared" si="5105"/>
        <v>12</v>
      </c>
      <c r="CQ631">
        <f t="shared" si="5106"/>
        <v>0</v>
      </c>
      <c r="CR631">
        <f t="shared" si="5107"/>
        <v>0</v>
      </c>
    </row>
    <row r="632" spans="1:96" ht="18" customHeight="1" x14ac:dyDescent="0.55000000000000004">
      <c r="A632" s="179">
        <v>44456</v>
      </c>
      <c r="B632" s="240">
        <v>15</v>
      </c>
      <c r="C632" s="154">
        <f t="shared" ref="C632" si="5591">+B632+C631</f>
        <v>8769</v>
      </c>
      <c r="D632" s="154">
        <f t="shared" ref="D632" si="5592">+C632-F632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93">+A632</f>
        <v>44456</v>
      </c>
      <c r="AA632" s="230">
        <f t="shared" ref="AA632" si="5594">+AF632+AL632+AR632</f>
        <v>28338</v>
      </c>
      <c r="AB632" s="230">
        <f t="shared" ref="AB632" si="5595">+AH632+AN632+AT632</f>
        <v>25672</v>
      </c>
      <c r="AC632" s="231">
        <f t="shared" ref="AC632" si="5596">+AJ632+AP632+AV632</f>
        <v>1052</v>
      </c>
      <c r="AD632" s="183">
        <f t="shared" ref="AD632" si="5597">+AF632-AF631</f>
        <v>3</v>
      </c>
      <c r="AE632" s="243">
        <f t="shared" ref="AE632" si="5598">+AE631+AD632</f>
        <v>10947</v>
      </c>
      <c r="AF632" s="155">
        <v>12152</v>
      </c>
      <c r="AG632" s="184">
        <f t="shared" ref="AG632" si="5599">+AH632-AH631</f>
        <v>5</v>
      </c>
      <c r="AH632" s="155">
        <v>11867</v>
      </c>
      <c r="AI632" s="184">
        <f t="shared" ref="AI632" si="5600">+AJ632-AJ631</f>
        <v>0</v>
      </c>
      <c r="AJ632" s="185">
        <v>213</v>
      </c>
      <c r="AK632" s="186">
        <f t="shared" ref="AK632" si="5601">+AL632-AL631</f>
        <v>0</v>
      </c>
      <c r="AL632" s="155">
        <v>63</v>
      </c>
      <c r="AM632" s="184">
        <f t="shared" ref="AM632" si="5602">+AN632-AN631</f>
        <v>0</v>
      </c>
      <c r="AN632" s="155">
        <v>63</v>
      </c>
      <c r="AO632" s="184">
        <f t="shared" ref="AO632" si="5603">+AP632-AP631</f>
        <v>0</v>
      </c>
      <c r="AP632" s="187">
        <v>0</v>
      </c>
      <c r="AQ632" s="186">
        <f t="shared" ref="AQ632" si="5604">+AR632-AR631</f>
        <v>8</v>
      </c>
      <c r="AR632" s="155">
        <v>16123</v>
      </c>
      <c r="AS632" s="184">
        <f t="shared" ref="AS632" si="5605">+AT632-AT631</f>
        <v>0</v>
      </c>
      <c r="AT632" s="155">
        <v>13742</v>
      </c>
      <c r="AU632" s="184">
        <f t="shared" ref="AU632" si="5606">+AV632-AV631</f>
        <v>0</v>
      </c>
      <c r="AV632" s="188">
        <v>839</v>
      </c>
      <c r="AW632" s="238">
        <f t="shared" si="3739"/>
        <v>471</v>
      </c>
      <c r="AX632" s="237">
        <f t="shared" ref="AX632" si="5607">+A632</f>
        <v>44456</v>
      </c>
      <c r="AY632" s="6">
        <v>0</v>
      </c>
      <c r="AZ632" s="238">
        <f t="shared" ref="AZ632" si="5608">+AZ628+AY632</f>
        <v>413</v>
      </c>
      <c r="BA632" s="238">
        <f t="shared" si="3892"/>
        <v>364</v>
      </c>
      <c r="BB632" s="130">
        <v>0</v>
      </c>
      <c r="BC632" s="27">
        <f t="shared" ref="BC632" si="5609">+BC628+BB632</f>
        <v>964</v>
      </c>
      <c r="BD632" s="238">
        <f t="shared" si="3894"/>
        <v>399</v>
      </c>
      <c r="BE632" s="229">
        <f t="shared" ref="BE632" si="5610">+Z632</f>
        <v>44456</v>
      </c>
      <c r="BF632" s="132">
        <f t="shared" ref="BF632" si="5611">+B632</f>
        <v>15</v>
      </c>
      <c r="BG632" s="132">
        <f t="shared" ref="BG632" si="5612">+BI632</f>
        <v>8769</v>
      </c>
      <c r="BH632" s="229">
        <f t="shared" ref="BH632" si="5613">+A632</f>
        <v>44456</v>
      </c>
      <c r="BI632" s="132">
        <f t="shared" ref="BI632" si="5614">+C632</f>
        <v>8769</v>
      </c>
      <c r="BJ632" s="1">
        <f t="shared" ref="BJ632" si="5615">+BE632</f>
        <v>44456</v>
      </c>
      <c r="BK632">
        <f t="shared" si="5047"/>
        <v>0</v>
      </c>
      <c r="BL632">
        <f t="shared" ref="BL632" si="5616">+M632</f>
        <v>17</v>
      </c>
      <c r="BM632">
        <f t="shared" si="4992"/>
        <v>17</v>
      </c>
      <c r="BN632" s="1">
        <f t="shared" si="4993"/>
        <v>44456</v>
      </c>
      <c r="BO632">
        <f t="shared" si="5588"/>
        <v>10943</v>
      </c>
      <c r="BP632">
        <f t="shared" si="5589"/>
        <v>6301</v>
      </c>
      <c r="BQ632" s="179">
        <f t="shared" si="4868"/>
        <v>44456</v>
      </c>
      <c r="BR632">
        <f t="shared" si="4869"/>
        <v>12152</v>
      </c>
      <c r="BS632">
        <f t="shared" si="4870"/>
        <v>11867</v>
      </c>
      <c r="BT632">
        <f t="shared" si="4871"/>
        <v>213</v>
      </c>
      <c r="BU632">
        <v>15</v>
      </c>
      <c r="BV632">
        <f t="shared" si="3976"/>
        <v>3</v>
      </c>
      <c r="BW632">
        <f t="shared" ref="BW632" si="5617">+BW628+BV632</f>
        <v>846</v>
      </c>
      <c r="BX632" s="179">
        <f t="shared" si="4873"/>
        <v>44456</v>
      </c>
      <c r="BY632">
        <f t="shared" si="4874"/>
        <v>63</v>
      </c>
      <c r="BZ632">
        <f t="shared" si="4875"/>
        <v>63</v>
      </c>
      <c r="CA632">
        <f t="shared" si="4876"/>
        <v>0</v>
      </c>
      <c r="CB632" s="179">
        <f t="shared" si="4877"/>
        <v>44456</v>
      </c>
      <c r="CC632">
        <f t="shared" si="4878"/>
        <v>16123</v>
      </c>
      <c r="CD632">
        <f t="shared" si="4879"/>
        <v>13742</v>
      </c>
      <c r="CE632">
        <f t="shared" si="4880"/>
        <v>839</v>
      </c>
      <c r="CF632" s="179">
        <f t="shared" si="4881"/>
        <v>44456</v>
      </c>
      <c r="CG632">
        <f t="shared" si="4882"/>
        <v>3</v>
      </c>
      <c r="CH632">
        <f t="shared" si="4883"/>
        <v>5</v>
      </c>
      <c r="CI632" s="179">
        <f t="shared" si="4884"/>
        <v>44456</v>
      </c>
      <c r="CJ632">
        <f t="shared" si="4885"/>
        <v>0</v>
      </c>
      <c r="CK632" s="1">
        <f t="shared" si="4013"/>
        <v>44456</v>
      </c>
      <c r="CL632" s="282">
        <f t="shared" si="4014"/>
        <v>3</v>
      </c>
      <c r="CM632" s="1">
        <f t="shared" si="4015"/>
        <v>44456</v>
      </c>
      <c r="CN632" s="283">
        <f t="shared" si="4016"/>
        <v>0</v>
      </c>
      <c r="CO632" s="179">
        <f t="shared" si="5104"/>
        <v>44456</v>
      </c>
      <c r="CP632">
        <f t="shared" si="5105"/>
        <v>8</v>
      </c>
      <c r="CQ632">
        <f t="shared" si="5106"/>
        <v>0</v>
      </c>
      <c r="CR632">
        <f t="shared" si="5107"/>
        <v>0</v>
      </c>
    </row>
    <row r="633" spans="1:96" ht="18" customHeight="1" x14ac:dyDescent="0.55000000000000004">
      <c r="A633" s="179">
        <v>44457</v>
      </c>
      <c r="B633" s="240">
        <v>23</v>
      </c>
      <c r="C633" s="154">
        <f t="shared" ref="C633" si="5618">+B633+C632</f>
        <v>8792</v>
      </c>
      <c r="D633" s="154">
        <f t="shared" ref="D633" si="5619">+C633-F633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620">+A633</f>
        <v>44457</v>
      </c>
      <c r="AA633" s="230">
        <f t="shared" ref="AA633" si="5621">+AF633+AL633+AR633</f>
        <v>28349</v>
      </c>
      <c r="AB633" s="230">
        <f t="shared" ref="AB633" si="5622">+AH633+AN633+AT633</f>
        <v>25674</v>
      </c>
      <c r="AC633" s="231">
        <f t="shared" ref="AC633" si="5623">+AJ633+AP633+AV633</f>
        <v>1052</v>
      </c>
      <c r="AD633" s="183">
        <f t="shared" ref="AD633" si="5624">+AF633-AF632</f>
        <v>5</v>
      </c>
      <c r="AE633" s="243">
        <f t="shared" ref="AE633" si="5625">+AE632+AD633</f>
        <v>10952</v>
      </c>
      <c r="AF633" s="155">
        <v>12157</v>
      </c>
      <c r="AG633" s="184">
        <f t="shared" ref="AG633" si="5626">+AH633-AH632</f>
        <v>2</v>
      </c>
      <c r="AH633" s="155">
        <v>11869</v>
      </c>
      <c r="AI633" s="184">
        <f t="shared" ref="AI633" si="5627">+AJ633-AJ632</f>
        <v>0</v>
      </c>
      <c r="AJ633" s="185">
        <v>213</v>
      </c>
      <c r="AK633" s="186">
        <f t="shared" ref="AK633" si="5628">+AL633-AL632</f>
        <v>0</v>
      </c>
      <c r="AL633" s="155">
        <v>63</v>
      </c>
      <c r="AM633" s="184">
        <f t="shared" ref="AM633" si="5629">+AN633-AN632</f>
        <v>0</v>
      </c>
      <c r="AN633" s="155">
        <v>63</v>
      </c>
      <c r="AO633" s="184">
        <f t="shared" ref="AO633" si="5630">+AP633-AP632</f>
        <v>0</v>
      </c>
      <c r="AP633" s="187">
        <v>0</v>
      </c>
      <c r="AQ633" s="186">
        <f t="shared" ref="AQ633:AQ634" si="5631">+AR633-AR632</f>
        <v>6</v>
      </c>
      <c r="AR633" s="155">
        <v>16129</v>
      </c>
      <c r="AS633" s="184">
        <f t="shared" ref="AS633" si="5632">+AT633-AT632</f>
        <v>0</v>
      </c>
      <c r="AT633" s="155">
        <v>13742</v>
      </c>
      <c r="AU633" s="184">
        <f t="shared" ref="AU633" si="5633">+AV633-AV632</f>
        <v>0</v>
      </c>
      <c r="AV633" s="188">
        <v>839</v>
      </c>
      <c r="AW633" s="238">
        <f t="shared" si="3739"/>
        <v>472</v>
      </c>
      <c r="AX633" s="237">
        <f t="shared" ref="AX633" si="5634">+A633</f>
        <v>44457</v>
      </c>
      <c r="AY633" s="6">
        <v>0</v>
      </c>
      <c r="AZ633" s="238">
        <f t="shared" ref="AZ633" si="5635">+AZ629+AY633</f>
        <v>413</v>
      </c>
      <c r="BA633" s="238">
        <f t="shared" si="3892"/>
        <v>365</v>
      </c>
      <c r="BB633" s="130">
        <v>0</v>
      </c>
      <c r="BC633" s="27">
        <f t="shared" ref="BC633" si="5636">+BC629+BB633</f>
        <v>964</v>
      </c>
      <c r="BD633" s="238">
        <f t="shared" si="3894"/>
        <v>400</v>
      </c>
      <c r="BE633" s="229">
        <f t="shared" ref="BE633" si="5637">+Z633</f>
        <v>44457</v>
      </c>
      <c r="BF633" s="132">
        <f t="shared" ref="BF633" si="5638">+B633</f>
        <v>23</v>
      </c>
      <c r="BG633" s="132">
        <f t="shared" ref="BG633" si="5639">+BI633</f>
        <v>8792</v>
      </c>
      <c r="BH633" s="229">
        <f t="shared" ref="BH633" si="5640">+A633</f>
        <v>44457</v>
      </c>
      <c r="BI633" s="132">
        <f t="shared" ref="BI633" si="5641">+C633</f>
        <v>8792</v>
      </c>
      <c r="BJ633" s="1">
        <f t="shared" ref="BJ633" si="5642">+BE633</f>
        <v>44457</v>
      </c>
      <c r="BK633">
        <f t="shared" si="5047"/>
        <v>0</v>
      </c>
      <c r="BL633">
        <f t="shared" ref="BL633" si="5643">+M633</f>
        <v>19</v>
      </c>
      <c r="BM633">
        <f t="shared" si="4992"/>
        <v>19</v>
      </c>
      <c r="BN633" s="1">
        <f t="shared" si="4993"/>
        <v>44457</v>
      </c>
      <c r="BO633">
        <f t="shared" si="5588"/>
        <v>10974</v>
      </c>
      <c r="BP633">
        <f t="shared" si="5589"/>
        <v>6312</v>
      </c>
      <c r="BQ633" s="179">
        <f t="shared" si="4868"/>
        <v>44457</v>
      </c>
      <c r="BR633">
        <f t="shared" si="4869"/>
        <v>12157</v>
      </c>
      <c r="BS633">
        <f t="shared" si="4870"/>
        <v>11869</v>
      </c>
      <c r="BT633">
        <f t="shared" si="4871"/>
        <v>213</v>
      </c>
      <c r="BU633">
        <v>15</v>
      </c>
      <c r="BV633">
        <f t="shared" si="3976"/>
        <v>5</v>
      </c>
      <c r="BW633">
        <f t="shared" ref="BW633" si="5644">+BW629+BV633</f>
        <v>860</v>
      </c>
      <c r="BX633" s="179">
        <f t="shared" si="4873"/>
        <v>44457</v>
      </c>
      <c r="BY633">
        <f t="shared" si="4874"/>
        <v>63</v>
      </c>
      <c r="BZ633">
        <f t="shared" si="4875"/>
        <v>63</v>
      </c>
      <c r="CA633">
        <f t="shared" si="4876"/>
        <v>0</v>
      </c>
      <c r="CB633" s="179">
        <f t="shared" si="4877"/>
        <v>44457</v>
      </c>
      <c r="CC633">
        <f t="shared" si="4878"/>
        <v>16129</v>
      </c>
      <c r="CD633">
        <f t="shared" si="4879"/>
        <v>13742</v>
      </c>
      <c r="CE633">
        <f t="shared" si="4880"/>
        <v>839</v>
      </c>
      <c r="CF633" s="179">
        <f t="shared" si="4881"/>
        <v>44457</v>
      </c>
      <c r="CG633">
        <f t="shared" si="4882"/>
        <v>5</v>
      </c>
      <c r="CH633">
        <f t="shared" si="4883"/>
        <v>2</v>
      </c>
      <c r="CI633" s="179">
        <f t="shared" si="4884"/>
        <v>44457</v>
      </c>
      <c r="CJ633">
        <f t="shared" si="4885"/>
        <v>0</v>
      </c>
      <c r="CK633" s="1">
        <f t="shared" si="4013"/>
        <v>44457</v>
      </c>
      <c r="CL633" s="282">
        <f t="shared" si="4014"/>
        <v>5</v>
      </c>
      <c r="CM633" s="1">
        <f t="shared" si="4015"/>
        <v>44457</v>
      </c>
      <c r="CN633" s="283">
        <f t="shared" si="4016"/>
        <v>0</v>
      </c>
      <c r="CO633" s="179">
        <f t="shared" si="5104"/>
        <v>44457</v>
      </c>
      <c r="CP633">
        <f t="shared" si="5105"/>
        <v>6</v>
      </c>
      <c r="CQ633">
        <f t="shared" si="5106"/>
        <v>0</v>
      </c>
      <c r="CR633">
        <f t="shared" si="5107"/>
        <v>0</v>
      </c>
    </row>
    <row r="634" spans="1:96" ht="18" customHeight="1" x14ac:dyDescent="0.55000000000000004">
      <c r="A634" s="179">
        <v>44458</v>
      </c>
      <c r="B634" s="240">
        <v>21</v>
      </c>
      <c r="C634" s="154">
        <f t="shared" ref="C634" si="5645">+B634+C633</f>
        <v>8813</v>
      </c>
      <c r="D634" s="154">
        <f t="shared" ref="D634" si="564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647">+A634</f>
        <v>44458</v>
      </c>
      <c r="AA634" s="230">
        <f t="shared" ref="AA634" si="5648">+AF634+AL634+AR634</f>
        <v>28364</v>
      </c>
      <c r="AB634" s="230">
        <f t="shared" ref="AB634" si="5649">+AH634+AN634+AT634</f>
        <v>25677</v>
      </c>
      <c r="AC634" s="231">
        <f t="shared" ref="AC634" si="5650">+AJ634+AP634+AV634</f>
        <v>1053</v>
      </c>
      <c r="AD634" s="183">
        <f t="shared" ref="AD634" si="5651">+AF634-AF633</f>
        <v>3</v>
      </c>
      <c r="AE634" s="243">
        <f t="shared" ref="AE634" si="5652">+AE633+AD634</f>
        <v>10955</v>
      </c>
      <c r="AF634" s="155">
        <v>12160</v>
      </c>
      <c r="AG634" s="184">
        <f t="shared" ref="AG634" si="5653">+AH634-AH633</f>
        <v>3</v>
      </c>
      <c r="AH634" s="155">
        <v>11872</v>
      </c>
      <c r="AI634" s="184">
        <f t="shared" ref="AI634" si="5654">+AJ634-AJ633</f>
        <v>0</v>
      </c>
      <c r="AJ634" s="185">
        <v>213</v>
      </c>
      <c r="AK634" s="186">
        <f t="shared" ref="AK634" si="5655">+AL634-AL633</f>
        <v>0</v>
      </c>
      <c r="AL634" s="155">
        <v>63</v>
      </c>
      <c r="AM634" s="184">
        <f t="shared" ref="AM634" si="5656">+AN634-AN633</f>
        <v>0</v>
      </c>
      <c r="AN634" s="155">
        <v>63</v>
      </c>
      <c r="AO634" s="184">
        <f t="shared" ref="AO634" si="5657">+AP634-AP633</f>
        <v>0</v>
      </c>
      <c r="AP634" s="187">
        <v>0</v>
      </c>
      <c r="AQ634" s="186">
        <f t="shared" si="5631"/>
        <v>12</v>
      </c>
      <c r="AR634" s="155">
        <v>16141</v>
      </c>
      <c r="AS634" s="184">
        <f t="shared" ref="AS634" si="5658">+AT634-AT633</f>
        <v>0</v>
      </c>
      <c r="AT634" s="155">
        <v>13742</v>
      </c>
      <c r="AU634" s="184">
        <f t="shared" ref="AU634" si="5659">+AV634-AV633</f>
        <v>1</v>
      </c>
      <c r="AV634" s="188">
        <v>840</v>
      </c>
      <c r="AW634" s="238">
        <f t="shared" si="3739"/>
        <v>473</v>
      </c>
      <c r="AX634" s="237">
        <f t="shared" ref="AX634" si="5660">+A634</f>
        <v>44458</v>
      </c>
      <c r="AY634" s="6">
        <v>0</v>
      </c>
      <c r="AZ634" s="238">
        <f t="shared" ref="AZ634" si="5661">+AZ630+AY634</f>
        <v>413</v>
      </c>
      <c r="BA634" s="238">
        <f t="shared" si="3892"/>
        <v>366</v>
      </c>
      <c r="BB634" s="130">
        <v>0</v>
      </c>
      <c r="BC634" s="27">
        <f t="shared" ref="BC634" si="5662">+BC630+BB634</f>
        <v>964</v>
      </c>
      <c r="BD634" s="238">
        <f t="shared" si="3894"/>
        <v>401</v>
      </c>
      <c r="BE634" s="229">
        <f t="shared" ref="BE634" si="5663">+Z634</f>
        <v>44458</v>
      </c>
      <c r="BF634" s="132">
        <f t="shared" ref="BF634" si="5664">+B634</f>
        <v>21</v>
      </c>
      <c r="BG634" s="132">
        <f t="shared" ref="BG634" si="5665">+BI634</f>
        <v>8813</v>
      </c>
      <c r="BH634" s="229">
        <f t="shared" ref="BH634" si="5666">+A634</f>
        <v>44458</v>
      </c>
      <c r="BI634" s="132">
        <f t="shared" ref="BI634" si="5667">+C634</f>
        <v>8813</v>
      </c>
      <c r="BJ634" s="1">
        <f t="shared" ref="BJ634" si="5668">+BE634</f>
        <v>44458</v>
      </c>
      <c r="BK634">
        <f t="shared" si="5047"/>
        <v>1</v>
      </c>
      <c r="BL634">
        <f t="shared" ref="BL634" si="5669">+M634</f>
        <v>12</v>
      </c>
      <c r="BM634">
        <f t="shared" si="4992"/>
        <v>13</v>
      </c>
      <c r="BN634" s="1">
        <f t="shared" si="4993"/>
        <v>44458</v>
      </c>
      <c r="BO634">
        <f t="shared" si="5588"/>
        <v>10978</v>
      </c>
      <c r="BP634">
        <f t="shared" si="5589"/>
        <v>6319</v>
      </c>
      <c r="BQ634" s="179">
        <f t="shared" si="4868"/>
        <v>44458</v>
      </c>
      <c r="BR634">
        <f t="shared" si="4869"/>
        <v>12160</v>
      </c>
      <c r="BS634">
        <f t="shared" si="4870"/>
        <v>11872</v>
      </c>
      <c r="BT634">
        <f t="shared" si="4871"/>
        <v>213</v>
      </c>
      <c r="BU634">
        <v>15</v>
      </c>
      <c r="BV634">
        <f t="shared" si="3976"/>
        <v>3</v>
      </c>
      <c r="BW634">
        <f t="shared" ref="BW634" si="5670">+BW630+BV634</f>
        <v>850</v>
      </c>
      <c r="BX634" s="179">
        <f t="shared" si="4873"/>
        <v>44458</v>
      </c>
      <c r="BY634">
        <f t="shared" si="4874"/>
        <v>63</v>
      </c>
      <c r="BZ634">
        <f t="shared" si="4875"/>
        <v>63</v>
      </c>
      <c r="CA634">
        <f t="shared" si="4876"/>
        <v>0</v>
      </c>
      <c r="CB634" s="179">
        <f t="shared" si="4877"/>
        <v>44458</v>
      </c>
      <c r="CC634">
        <f t="shared" si="4878"/>
        <v>16141</v>
      </c>
      <c r="CD634">
        <f t="shared" si="4879"/>
        <v>13742</v>
      </c>
      <c r="CE634">
        <f t="shared" si="4880"/>
        <v>840</v>
      </c>
      <c r="CF634" s="179">
        <f t="shared" si="4881"/>
        <v>44458</v>
      </c>
      <c r="CG634">
        <f t="shared" si="4882"/>
        <v>3</v>
      </c>
      <c r="CH634">
        <f t="shared" si="4883"/>
        <v>3</v>
      </c>
      <c r="CI634" s="179">
        <f t="shared" si="4884"/>
        <v>44458</v>
      </c>
      <c r="CJ634">
        <f t="shared" si="4885"/>
        <v>0</v>
      </c>
      <c r="CK634" s="1">
        <f t="shared" si="4013"/>
        <v>44458</v>
      </c>
      <c r="CL634" s="282">
        <f t="shared" si="4014"/>
        <v>3</v>
      </c>
      <c r="CM634" s="1">
        <f t="shared" si="4015"/>
        <v>44458</v>
      </c>
      <c r="CN634" s="283">
        <f t="shared" si="4016"/>
        <v>0</v>
      </c>
      <c r="CO634" s="179">
        <f t="shared" si="5104"/>
        <v>44458</v>
      </c>
      <c r="CP634">
        <f t="shared" si="5105"/>
        <v>12</v>
      </c>
      <c r="CQ634">
        <f t="shared" si="5106"/>
        <v>1</v>
      </c>
      <c r="CR634">
        <f t="shared" si="5107"/>
        <v>0</v>
      </c>
    </row>
    <row r="635" spans="1:96" ht="18" customHeight="1" x14ac:dyDescent="0.55000000000000004">
      <c r="A635" s="179">
        <v>44459</v>
      </c>
      <c r="B635" s="240">
        <v>30</v>
      </c>
      <c r="C635" s="154">
        <f t="shared" ref="C635" si="5671">+B635+C634</f>
        <v>8843</v>
      </c>
      <c r="D635" s="154">
        <f t="shared" ref="D635" si="5672">+C635-F635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73">+A635</f>
        <v>44459</v>
      </c>
      <c r="AA635" s="230">
        <f t="shared" ref="AA635" si="5674">+AF635+AL635+AR635</f>
        <v>28375</v>
      </c>
      <c r="AB635" s="230">
        <f t="shared" ref="AB635" si="5675">+AH635+AN635+AT635</f>
        <v>25679</v>
      </c>
      <c r="AC635" s="231">
        <f t="shared" ref="AC635" si="5676">+AJ635+AP635+AV635</f>
        <v>1053</v>
      </c>
      <c r="AD635" s="183">
        <f t="shared" ref="AD635" si="5677">+AF635-AF634</f>
        <v>5</v>
      </c>
      <c r="AE635" s="243">
        <f t="shared" ref="AE635" si="5678">+AE634+AD635</f>
        <v>10960</v>
      </c>
      <c r="AF635" s="155">
        <v>12165</v>
      </c>
      <c r="AG635" s="184">
        <f t="shared" ref="AG635" si="5679">+AH635-AH634</f>
        <v>2</v>
      </c>
      <c r="AH635" s="155">
        <v>11874</v>
      </c>
      <c r="AI635" s="184">
        <f t="shared" ref="AI635" si="5680">+AJ635-AJ634</f>
        <v>0</v>
      </c>
      <c r="AJ635" s="185">
        <v>213</v>
      </c>
      <c r="AK635" s="186">
        <f t="shared" ref="AK635" si="5681">+AL635-AL634</f>
        <v>0</v>
      </c>
      <c r="AL635" s="155">
        <v>63</v>
      </c>
      <c r="AM635" s="184">
        <f t="shared" ref="AM635" si="5682">+AN635-AN634</f>
        <v>0</v>
      </c>
      <c r="AN635" s="155">
        <v>63</v>
      </c>
      <c r="AO635" s="184">
        <f t="shared" ref="AO635" si="5683">+AP635-AP634</f>
        <v>0</v>
      </c>
      <c r="AP635" s="187">
        <v>0</v>
      </c>
      <c r="AQ635" s="186">
        <f t="shared" ref="AQ635" si="5684">+AR635-AR634</f>
        <v>6</v>
      </c>
      <c r="AR635" s="155">
        <v>16147</v>
      </c>
      <c r="AS635" s="184">
        <f t="shared" ref="AS635" si="5685">+AT635-AT634</f>
        <v>0</v>
      </c>
      <c r="AT635" s="155">
        <v>13742</v>
      </c>
      <c r="AU635" s="184">
        <f t="shared" ref="AU635" si="5686">+AV635-AV634</f>
        <v>0</v>
      </c>
      <c r="AV635" s="188">
        <v>840</v>
      </c>
      <c r="AW635" s="238">
        <f t="shared" si="3739"/>
        <v>474</v>
      </c>
      <c r="AX635" s="237">
        <f t="shared" ref="AX635" si="5687">+A635</f>
        <v>44459</v>
      </c>
      <c r="AY635" s="6">
        <v>0</v>
      </c>
      <c r="AZ635" s="238">
        <f t="shared" ref="AZ635" si="5688">+AZ631+AY635</f>
        <v>410</v>
      </c>
      <c r="BA635" s="238">
        <f t="shared" si="3892"/>
        <v>364</v>
      </c>
      <c r="BB635" s="130">
        <v>0</v>
      </c>
      <c r="BC635" s="27">
        <f t="shared" ref="BC635" si="5689">+BC631+BB635</f>
        <v>964</v>
      </c>
      <c r="BD635" s="238">
        <f t="shared" si="3894"/>
        <v>399</v>
      </c>
      <c r="BE635" s="229">
        <f t="shared" ref="BE635" si="5690">+Z635</f>
        <v>44459</v>
      </c>
      <c r="BF635" s="132">
        <f t="shared" ref="BF635" si="5691">+B635</f>
        <v>30</v>
      </c>
      <c r="BG635" s="132">
        <f t="shared" ref="BG635" si="5692">+BI635</f>
        <v>8843</v>
      </c>
      <c r="BH635" s="229">
        <f t="shared" ref="BH635" si="5693">+A635</f>
        <v>44459</v>
      </c>
      <c r="BI635" s="132">
        <f t="shared" ref="BI635" si="5694">+C635</f>
        <v>8843</v>
      </c>
      <c r="BJ635" s="1">
        <f t="shared" ref="BJ635" si="5695">+BE635</f>
        <v>44459</v>
      </c>
      <c r="BK635">
        <f t="shared" si="5047"/>
        <v>0</v>
      </c>
      <c r="BL635">
        <f t="shared" ref="BL635" si="5696">+M635</f>
        <v>13</v>
      </c>
      <c r="BM635">
        <f t="shared" si="4992"/>
        <v>13</v>
      </c>
      <c r="BN635" s="1">
        <f t="shared" si="4993"/>
        <v>44459</v>
      </c>
      <c r="BO635">
        <f t="shared" si="5588"/>
        <v>10890</v>
      </c>
      <c r="BP635">
        <f t="shared" si="5589"/>
        <v>6248</v>
      </c>
      <c r="BQ635" s="179">
        <f t="shared" si="4868"/>
        <v>44459</v>
      </c>
      <c r="BR635">
        <f t="shared" si="4869"/>
        <v>12165</v>
      </c>
      <c r="BS635">
        <f t="shared" si="4870"/>
        <v>11874</v>
      </c>
      <c r="BT635">
        <f t="shared" si="4871"/>
        <v>213</v>
      </c>
      <c r="BU635">
        <v>15</v>
      </c>
      <c r="BV635">
        <f t="shared" ref="BV635:BV670" si="5697">+AD635</f>
        <v>5</v>
      </c>
      <c r="BW635">
        <f t="shared" ref="BW635" si="5698">+BW631+BV635</f>
        <v>861</v>
      </c>
      <c r="BX635" s="179">
        <f t="shared" si="4873"/>
        <v>44459</v>
      </c>
      <c r="BY635">
        <f t="shared" si="4874"/>
        <v>63</v>
      </c>
      <c r="BZ635">
        <f t="shared" si="4875"/>
        <v>63</v>
      </c>
      <c r="CA635">
        <f t="shared" si="4876"/>
        <v>0</v>
      </c>
      <c r="CB635" s="179">
        <f t="shared" si="4877"/>
        <v>44459</v>
      </c>
      <c r="CC635">
        <f t="shared" si="4878"/>
        <v>16147</v>
      </c>
      <c r="CD635">
        <f t="shared" si="4879"/>
        <v>13742</v>
      </c>
      <c r="CE635">
        <f t="shared" si="4880"/>
        <v>840</v>
      </c>
      <c r="CF635" s="179">
        <f t="shared" si="4881"/>
        <v>44459</v>
      </c>
      <c r="CG635">
        <f t="shared" si="4882"/>
        <v>5</v>
      </c>
      <c r="CH635">
        <f t="shared" si="4883"/>
        <v>2</v>
      </c>
      <c r="CI635" s="179">
        <f t="shared" si="4884"/>
        <v>44459</v>
      </c>
      <c r="CJ635">
        <f t="shared" si="4885"/>
        <v>0</v>
      </c>
      <c r="CK635" s="1">
        <f t="shared" si="4013"/>
        <v>44459</v>
      </c>
      <c r="CL635" s="282">
        <f t="shared" si="4014"/>
        <v>5</v>
      </c>
      <c r="CM635" s="1">
        <f t="shared" si="4015"/>
        <v>44459</v>
      </c>
      <c r="CN635" s="283">
        <f t="shared" si="4016"/>
        <v>0</v>
      </c>
      <c r="CO635" s="179">
        <f t="shared" si="5104"/>
        <v>44459</v>
      </c>
      <c r="CP635">
        <f t="shared" si="5105"/>
        <v>6</v>
      </c>
      <c r="CQ635">
        <f t="shared" si="5106"/>
        <v>0</v>
      </c>
      <c r="CR635">
        <f t="shared" si="5107"/>
        <v>0</v>
      </c>
    </row>
    <row r="636" spans="1:96" ht="18" customHeight="1" x14ac:dyDescent="0.55000000000000004">
      <c r="A636" s="179">
        <v>44460</v>
      </c>
      <c r="B636" s="240">
        <v>25</v>
      </c>
      <c r="C636" s="154">
        <f t="shared" ref="C636" si="5699">+B636+C635</f>
        <v>8868</v>
      </c>
      <c r="D636" s="154">
        <f t="shared" ref="D636" si="5700">+C636-F636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701">+A636</f>
        <v>44460</v>
      </c>
      <c r="AA636" s="230">
        <f t="shared" ref="AA636" si="5702">+AF636+AL636+AR636</f>
        <v>28381</v>
      </c>
      <c r="AB636" s="230">
        <f t="shared" ref="AB636" si="5703">+AH636+AN636+AT636</f>
        <v>25683</v>
      </c>
      <c r="AC636" s="231">
        <f t="shared" ref="AC636" si="5704">+AJ636+AP636+AV636</f>
        <v>1053</v>
      </c>
      <c r="AD636" s="183">
        <f t="shared" ref="AD636" si="5705">+AF636-AF635</f>
        <v>1</v>
      </c>
      <c r="AE636" s="243">
        <f t="shared" ref="AE636" si="5706">+AE635+AD636</f>
        <v>10961</v>
      </c>
      <c r="AF636" s="155">
        <v>12166</v>
      </c>
      <c r="AG636" s="184">
        <f t="shared" ref="AG636:AG638" si="5707">+AH636-AH635</f>
        <v>4</v>
      </c>
      <c r="AH636" s="155">
        <v>11878</v>
      </c>
      <c r="AI636" s="184">
        <f t="shared" ref="AI636" si="5708">+AJ636-AJ635</f>
        <v>0</v>
      </c>
      <c r="AJ636" s="185">
        <v>213</v>
      </c>
      <c r="AK636" s="186">
        <f t="shared" ref="AK636" si="5709">+AL636-AL635</f>
        <v>0</v>
      </c>
      <c r="AL636" s="155">
        <v>63</v>
      </c>
      <c r="AM636" s="184">
        <f t="shared" ref="AM636" si="5710">+AN636-AN635</f>
        <v>0</v>
      </c>
      <c r="AN636" s="155">
        <v>63</v>
      </c>
      <c r="AO636" s="184">
        <f t="shared" ref="AO636" si="5711">+AP636-AP635</f>
        <v>0</v>
      </c>
      <c r="AP636" s="187">
        <v>0</v>
      </c>
      <c r="AQ636" s="186">
        <f t="shared" ref="AQ636" si="5712">+AR636-AR635</f>
        <v>5</v>
      </c>
      <c r="AR636" s="155">
        <v>16152</v>
      </c>
      <c r="AS636" s="184">
        <f t="shared" ref="AS636" si="5713">+AT636-AT635</f>
        <v>0</v>
      </c>
      <c r="AT636" s="155">
        <v>13742</v>
      </c>
      <c r="AU636" s="184">
        <f t="shared" ref="AU636" si="5714">+AV636-AV635</f>
        <v>0</v>
      </c>
      <c r="AV636" s="188">
        <v>840</v>
      </c>
      <c r="AW636" s="238">
        <f t="shared" si="3739"/>
        <v>475</v>
      </c>
      <c r="AX636" s="237">
        <f t="shared" ref="AX636" si="5715">+A636</f>
        <v>44460</v>
      </c>
      <c r="AY636" s="6">
        <v>0</v>
      </c>
      <c r="AZ636" s="238">
        <f t="shared" ref="AZ636" si="5716">+AZ632+AY636</f>
        <v>413</v>
      </c>
      <c r="BA636" s="238">
        <f t="shared" si="3892"/>
        <v>365</v>
      </c>
      <c r="BB636" s="130">
        <v>0</v>
      </c>
      <c r="BC636" s="27">
        <f t="shared" ref="BC636" si="5717">+BC632+BB636</f>
        <v>964</v>
      </c>
      <c r="BD636" s="238">
        <f t="shared" si="3894"/>
        <v>400</v>
      </c>
      <c r="BE636" s="229">
        <f t="shared" ref="BE636" si="5718">+Z636</f>
        <v>44460</v>
      </c>
      <c r="BF636" s="132">
        <f t="shared" ref="BF636" si="5719">+B636</f>
        <v>25</v>
      </c>
      <c r="BG636" s="132">
        <f t="shared" ref="BG636" si="5720">+BI636</f>
        <v>8868</v>
      </c>
      <c r="BH636" s="229">
        <f t="shared" ref="BH636" si="5721">+A636</f>
        <v>44460</v>
      </c>
      <c r="BI636" s="132">
        <f t="shared" ref="BI636" si="5722">+C636</f>
        <v>8868</v>
      </c>
      <c r="BJ636" s="1">
        <f t="shared" ref="BJ636" si="5723">+BE636</f>
        <v>44460</v>
      </c>
      <c r="BK636">
        <f t="shared" si="5047"/>
        <v>0</v>
      </c>
      <c r="BL636">
        <f t="shared" ref="BL636" si="5724">+M636</f>
        <v>9</v>
      </c>
      <c r="BM636">
        <f t="shared" si="4992"/>
        <v>9</v>
      </c>
      <c r="BN636" s="1">
        <f t="shared" si="4993"/>
        <v>44460</v>
      </c>
      <c r="BO636">
        <f t="shared" si="5588"/>
        <v>10952</v>
      </c>
      <c r="BP636">
        <f t="shared" si="5589"/>
        <v>6310</v>
      </c>
      <c r="BQ636" s="179">
        <f t="shared" si="4868"/>
        <v>44460</v>
      </c>
      <c r="BR636">
        <f t="shared" si="4869"/>
        <v>12166</v>
      </c>
      <c r="BS636">
        <f t="shared" si="4870"/>
        <v>11878</v>
      </c>
      <c r="BT636">
        <f t="shared" si="4871"/>
        <v>213</v>
      </c>
      <c r="BU636">
        <v>15</v>
      </c>
      <c r="BV636">
        <f t="shared" si="5697"/>
        <v>1</v>
      </c>
      <c r="BW636">
        <f t="shared" ref="BW636" si="5725">+BW632+BV636</f>
        <v>847</v>
      </c>
      <c r="BX636" s="179">
        <f t="shared" si="4873"/>
        <v>44460</v>
      </c>
      <c r="BY636">
        <f t="shared" si="4874"/>
        <v>63</v>
      </c>
      <c r="BZ636">
        <f t="shared" si="4875"/>
        <v>63</v>
      </c>
      <c r="CA636">
        <f t="shared" si="4876"/>
        <v>0</v>
      </c>
      <c r="CB636" s="179">
        <f t="shared" si="4877"/>
        <v>44460</v>
      </c>
      <c r="CC636">
        <f t="shared" si="4878"/>
        <v>16152</v>
      </c>
      <c r="CD636">
        <f t="shared" si="4879"/>
        <v>13742</v>
      </c>
      <c r="CE636">
        <f t="shared" si="4880"/>
        <v>840</v>
      </c>
      <c r="CF636" s="179">
        <f t="shared" si="4881"/>
        <v>44460</v>
      </c>
      <c r="CG636">
        <f t="shared" si="4882"/>
        <v>1</v>
      </c>
      <c r="CH636">
        <f t="shared" si="4883"/>
        <v>4</v>
      </c>
      <c r="CI636" s="179">
        <f t="shared" si="4884"/>
        <v>44460</v>
      </c>
      <c r="CJ636">
        <f t="shared" si="4885"/>
        <v>0</v>
      </c>
      <c r="CK636" s="1">
        <f t="shared" si="4013"/>
        <v>44460</v>
      </c>
      <c r="CL636" s="282">
        <f t="shared" si="4014"/>
        <v>1</v>
      </c>
      <c r="CM636" s="1">
        <f t="shared" si="4015"/>
        <v>44460</v>
      </c>
      <c r="CN636" s="283">
        <f t="shared" si="4016"/>
        <v>0</v>
      </c>
      <c r="CO636" s="179">
        <f t="shared" si="5104"/>
        <v>44460</v>
      </c>
      <c r="CP636">
        <f t="shared" si="5105"/>
        <v>5</v>
      </c>
      <c r="CQ636">
        <f t="shared" si="5106"/>
        <v>0</v>
      </c>
      <c r="CR636">
        <f t="shared" si="5107"/>
        <v>0</v>
      </c>
    </row>
    <row r="637" spans="1:96" ht="18" customHeight="1" x14ac:dyDescent="0.55000000000000004">
      <c r="A637" s="179">
        <v>44461</v>
      </c>
      <c r="B637" s="240">
        <v>15</v>
      </c>
      <c r="C637" s="154">
        <f t="shared" ref="C637" si="5726">+B637+C636</f>
        <v>8883</v>
      </c>
      <c r="D637" s="154">
        <f t="shared" ref="D637" si="5727">+C637-F637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728">+A637</f>
        <v>44461</v>
      </c>
      <c r="AA637" s="230">
        <f t="shared" ref="AA637" si="5729">+AF637+AL637+AR637</f>
        <v>28389</v>
      </c>
      <c r="AB637" s="230">
        <f t="shared" ref="AB637" si="5730">+AH637+AN637+AT637</f>
        <v>25688</v>
      </c>
      <c r="AC637" s="231">
        <f t="shared" ref="AC637" si="5731">+AJ637+AP637+AV637</f>
        <v>1054</v>
      </c>
      <c r="AD637" s="183">
        <f t="shared" ref="AD637" si="5732">+AF637-AF636</f>
        <v>1</v>
      </c>
      <c r="AE637" s="243">
        <f t="shared" ref="AE637" si="5733">+AE636+AD637</f>
        <v>10962</v>
      </c>
      <c r="AF637" s="155">
        <v>12167</v>
      </c>
      <c r="AG637" s="184">
        <f t="shared" si="5707"/>
        <v>5</v>
      </c>
      <c r="AH637" s="155">
        <v>11883</v>
      </c>
      <c r="AI637" s="184">
        <f t="shared" ref="AI637" si="5734">+AJ637-AJ636</f>
        <v>0</v>
      </c>
      <c r="AJ637" s="185">
        <v>213</v>
      </c>
      <c r="AK637" s="186">
        <f t="shared" ref="AK637" si="5735">+AL637-AL636</f>
        <v>0</v>
      </c>
      <c r="AL637" s="155">
        <v>63</v>
      </c>
      <c r="AM637" s="184">
        <f t="shared" ref="AM637" si="5736">+AN637-AN636</f>
        <v>0</v>
      </c>
      <c r="AN637" s="155">
        <v>63</v>
      </c>
      <c r="AO637" s="184">
        <f t="shared" ref="AO637" si="5737">+AP637-AP636</f>
        <v>0</v>
      </c>
      <c r="AP637" s="187">
        <v>0</v>
      </c>
      <c r="AQ637" s="186">
        <f t="shared" ref="AQ637" si="5738">+AR637-AR636</f>
        <v>7</v>
      </c>
      <c r="AR637" s="155">
        <v>16159</v>
      </c>
      <c r="AS637" s="184">
        <f t="shared" ref="AS637" si="5739">+AT637-AT636</f>
        <v>0</v>
      </c>
      <c r="AT637" s="155">
        <v>13742</v>
      </c>
      <c r="AU637" s="184">
        <f t="shared" ref="AU637" si="5740">+AV637-AV636</f>
        <v>1</v>
      </c>
      <c r="AV637" s="188">
        <v>841</v>
      </c>
      <c r="AW637" s="238">
        <f t="shared" si="3739"/>
        <v>476</v>
      </c>
      <c r="AX637" s="237">
        <f t="shared" ref="AX637" si="5741">+A637</f>
        <v>44461</v>
      </c>
      <c r="AY637" s="6">
        <v>0</v>
      </c>
      <c r="AZ637" s="238">
        <f t="shared" ref="AZ637" si="5742">+AZ633+AY637</f>
        <v>413</v>
      </c>
      <c r="BA637" s="238">
        <f t="shared" si="3892"/>
        <v>366</v>
      </c>
      <c r="BB637" s="130">
        <v>0</v>
      </c>
      <c r="BC637" s="27">
        <f t="shared" ref="BC637" si="5743">+BC633+BB637</f>
        <v>964</v>
      </c>
      <c r="BD637" s="238">
        <f t="shared" si="3894"/>
        <v>401</v>
      </c>
      <c r="BE637" s="229">
        <f t="shared" ref="BE637" si="5744">+Z637</f>
        <v>44461</v>
      </c>
      <c r="BF637" s="132">
        <f t="shared" ref="BF637" si="5745">+B637</f>
        <v>15</v>
      </c>
      <c r="BG637" s="132">
        <f t="shared" ref="BG637" si="5746">+BI637</f>
        <v>8883</v>
      </c>
      <c r="BH637" s="229">
        <f t="shared" ref="BH637" si="5747">+A637</f>
        <v>44461</v>
      </c>
      <c r="BI637" s="132">
        <f t="shared" ref="BI637" si="5748">+C637</f>
        <v>8883</v>
      </c>
      <c r="BJ637" s="1">
        <f t="shared" ref="BJ637" si="5749">+BE637</f>
        <v>44461</v>
      </c>
      <c r="BK637">
        <f t="shared" si="5047"/>
        <v>0</v>
      </c>
      <c r="BL637">
        <f t="shared" ref="BL637" si="5750">+M637</f>
        <v>14</v>
      </c>
      <c r="BM637">
        <f t="shared" si="4992"/>
        <v>14</v>
      </c>
      <c r="BN637" s="1">
        <f t="shared" si="4993"/>
        <v>44461</v>
      </c>
      <c r="BO637">
        <f t="shared" si="5588"/>
        <v>10988</v>
      </c>
      <c r="BP637">
        <f t="shared" si="5589"/>
        <v>6326</v>
      </c>
      <c r="BQ637" s="179">
        <f t="shared" si="4868"/>
        <v>44461</v>
      </c>
      <c r="BR637">
        <f t="shared" si="4869"/>
        <v>12167</v>
      </c>
      <c r="BS637">
        <f t="shared" si="4870"/>
        <v>11883</v>
      </c>
      <c r="BT637">
        <f t="shared" si="4871"/>
        <v>213</v>
      </c>
      <c r="BU637">
        <v>15</v>
      </c>
      <c r="BV637">
        <f t="shared" si="5697"/>
        <v>1</v>
      </c>
      <c r="BW637">
        <f t="shared" ref="BW637" si="5751">+BW633+BV637</f>
        <v>861</v>
      </c>
      <c r="BX637" s="179">
        <f t="shared" si="4873"/>
        <v>44461</v>
      </c>
      <c r="BY637">
        <f t="shared" si="4874"/>
        <v>63</v>
      </c>
      <c r="BZ637">
        <f t="shared" si="4875"/>
        <v>63</v>
      </c>
      <c r="CA637">
        <f t="shared" si="4876"/>
        <v>0</v>
      </c>
      <c r="CB637" s="179">
        <f t="shared" si="4877"/>
        <v>44461</v>
      </c>
      <c r="CC637">
        <f t="shared" si="4878"/>
        <v>16159</v>
      </c>
      <c r="CD637">
        <f t="shared" si="4879"/>
        <v>13742</v>
      </c>
      <c r="CE637">
        <f t="shared" si="4880"/>
        <v>841</v>
      </c>
      <c r="CF637" s="179">
        <f t="shared" si="4881"/>
        <v>44461</v>
      </c>
      <c r="CG637">
        <f t="shared" si="4882"/>
        <v>1</v>
      </c>
      <c r="CH637">
        <f t="shared" si="4883"/>
        <v>5</v>
      </c>
      <c r="CI637" s="179">
        <f t="shared" si="4884"/>
        <v>44461</v>
      </c>
      <c r="CJ637">
        <f t="shared" si="4885"/>
        <v>0</v>
      </c>
      <c r="CK637" s="1">
        <f t="shared" ref="CK637:CK668" si="5752">+Z637</f>
        <v>44461</v>
      </c>
      <c r="CL637" s="282">
        <f t="shared" ref="CL637:CL668" si="5753">+AD637</f>
        <v>1</v>
      </c>
      <c r="CM637" s="1">
        <f t="shared" ref="CM637:CM668" si="5754">+Z637</f>
        <v>44461</v>
      </c>
      <c r="CN637" s="283">
        <f t="shared" ref="CN637:CN668" si="5755">+AI637</f>
        <v>0</v>
      </c>
      <c r="CO637" s="179">
        <f t="shared" si="5104"/>
        <v>44461</v>
      </c>
      <c r="CP637">
        <f t="shared" si="5105"/>
        <v>7</v>
      </c>
      <c r="CQ637">
        <f t="shared" si="5106"/>
        <v>1</v>
      </c>
      <c r="CR637">
        <f t="shared" si="5107"/>
        <v>0</v>
      </c>
    </row>
    <row r="638" spans="1:96" ht="18" customHeight="1" x14ac:dyDescent="0.55000000000000004">
      <c r="A638" s="179">
        <v>44462</v>
      </c>
      <c r="B638" s="240">
        <v>24</v>
      </c>
      <c r="C638" s="154">
        <f t="shared" ref="C638" si="5756">+B638+C637</f>
        <v>8907</v>
      </c>
      <c r="D638" s="154">
        <f t="shared" ref="D638" si="5757">+C638-F638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758">+A638</f>
        <v>44462</v>
      </c>
      <c r="AA638" s="230">
        <f t="shared" ref="AA638" si="5759">+AF638+AL638+AR638</f>
        <v>28400</v>
      </c>
      <c r="AB638" s="230">
        <f t="shared" ref="AB638" si="5760">+AH638+AN638+AT638</f>
        <v>25692</v>
      </c>
      <c r="AC638" s="231">
        <f t="shared" ref="AC638" si="5761">+AJ638+AP638+AV638</f>
        <v>1054</v>
      </c>
      <c r="AD638" s="183">
        <f t="shared" ref="AD638" si="5762">+AF638-AF637</f>
        <v>2</v>
      </c>
      <c r="AE638" s="243">
        <f t="shared" ref="AE638" si="5763">+AE637+AD638</f>
        <v>10964</v>
      </c>
      <c r="AF638" s="155">
        <v>12169</v>
      </c>
      <c r="AG638" s="184">
        <f t="shared" si="5707"/>
        <v>4</v>
      </c>
      <c r="AH638" s="155">
        <v>11887</v>
      </c>
      <c r="AI638" s="184">
        <f t="shared" ref="AI638" si="5764">+AJ638-AJ637</f>
        <v>0</v>
      </c>
      <c r="AJ638" s="185">
        <v>213</v>
      </c>
      <c r="AK638" s="186">
        <f t="shared" ref="AK638" si="5765">+AL638-AL637</f>
        <v>0</v>
      </c>
      <c r="AL638" s="155">
        <v>63</v>
      </c>
      <c r="AM638" s="184">
        <f t="shared" ref="AM638" si="5766">+AN638-AN637</f>
        <v>0</v>
      </c>
      <c r="AN638" s="155">
        <v>63</v>
      </c>
      <c r="AO638" s="184">
        <f t="shared" ref="AO638" si="5767">+AP638-AP637</f>
        <v>0</v>
      </c>
      <c r="AP638" s="187">
        <v>0</v>
      </c>
      <c r="AQ638" s="186">
        <f t="shared" ref="AQ638" si="5768">+AR638-AR637</f>
        <v>9</v>
      </c>
      <c r="AR638" s="155">
        <v>16168</v>
      </c>
      <c r="AS638" s="184">
        <f t="shared" ref="AS638" si="5769">+AT638-AT637</f>
        <v>0</v>
      </c>
      <c r="AT638" s="155">
        <v>13742</v>
      </c>
      <c r="AU638" s="184">
        <f t="shared" ref="AU638" si="5770">+AV638-AV637</f>
        <v>0</v>
      </c>
      <c r="AV638" s="188">
        <v>841</v>
      </c>
      <c r="AW638" s="238">
        <f t="shared" si="3739"/>
        <v>477</v>
      </c>
      <c r="AX638" s="237">
        <f t="shared" ref="AX638" si="5771">+A638</f>
        <v>44462</v>
      </c>
      <c r="AY638" s="6">
        <v>0</v>
      </c>
      <c r="AZ638" s="238">
        <f t="shared" ref="AZ638" si="5772">+AZ634+AY638</f>
        <v>413</v>
      </c>
      <c r="BA638" s="238">
        <f t="shared" si="3892"/>
        <v>367</v>
      </c>
      <c r="BB638" s="130">
        <v>0</v>
      </c>
      <c r="BC638" s="27">
        <f t="shared" ref="BC638" si="5773">+BC634+BB638</f>
        <v>964</v>
      </c>
      <c r="BD638" s="238">
        <f t="shared" si="3894"/>
        <v>402</v>
      </c>
      <c r="BE638" s="229">
        <f t="shared" ref="BE638" si="5774">+Z638</f>
        <v>44462</v>
      </c>
      <c r="BF638" s="132">
        <f t="shared" ref="BF638" si="5775">+B638</f>
        <v>24</v>
      </c>
      <c r="BG638" s="132">
        <f t="shared" ref="BG638" si="5776">+BI638</f>
        <v>8907</v>
      </c>
      <c r="BH638" s="229">
        <f t="shared" ref="BH638" si="5777">+A638</f>
        <v>44462</v>
      </c>
      <c r="BI638" s="132">
        <f t="shared" ref="BI638" si="5778">+C638</f>
        <v>8907</v>
      </c>
      <c r="BJ638" s="1">
        <f t="shared" ref="BJ638" si="5779">+BE638</f>
        <v>44462</v>
      </c>
      <c r="BK638">
        <f t="shared" si="5047"/>
        <v>0</v>
      </c>
      <c r="BL638">
        <f t="shared" ref="BL638" si="5780">+M638</f>
        <v>11</v>
      </c>
      <c r="BM638">
        <f t="shared" si="4992"/>
        <v>11</v>
      </c>
      <c r="BN638" s="1">
        <f t="shared" si="4993"/>
        <v>44462</v>
      </c>
      <c r="BO638">
        <f t="shared" si="5588"/>
        <v>10989</v>
      </c>
      <c r="BP638">
        <f t="shared" si="5589"/>
        <v>6330</v>
      </c>
      <c r="BQ638" s="179">
        <f t="shared" si="4868"/>
        <v>44462</v>
      </c>
      <c r="BR638">
        <f t="shared" si="4869"/>
        <v>12169</v>
      </c>
      <c r="BS638">
        <f t="shared" si="4870"/>
        <v>11887</v>
      </c>
      <c r="BT638">
        <f t="shared" si="4871"/>
        <v>213</v>
      </c>
      <c r="BU638">
        <v>15</v>
      </c>
      <c r="BV638">
        <f t="shared" si="5697"/>
        <v>2</v>
      </c>
      <c r="BW638">
        <f t="shared" ref="BW638" si="5781">+BW634+BV638</f>
        <v>852</v>
      </c>
      <c r="BX638" s="179">
        <f t="shared" si="4873"/>
        <v>44462</v>
      </c>
      <c r="BY638">
        <f t="shared" si="4874"/>
        <v>63</v>
      </c>
      <c r="BZ638">
        <f t="shared" si="4875"/>
        <v>63</v>
      </c>
      <c r="CA638">
        <f t="shared" si="4876"/>
        <v>0</v>
      </c>
      <c r="CB638" s="179">
        <f t="shared" si="4877"/>
        <v>44462</v>
      </c>
      <c r="CC638">
        <f t="shared" si="4878"/>
        <v>16168</v>
      </c>
      <c r="CD638">
        <f t="shared" si="4879"/>
        <v>13742</v>
      </c>
      <c r="CE638">
        <f t="shared" si="4880"/>
        <v>841</v>
      </c>
      <c r="CF638" s="179">
        <f t="shared" si="4881"/>
        <v>44462</v>
      </c>
      <c r="CG638">
        <f t="shared" si="4882"/>
        <v>2</v>
      </c>
      <c r="CH638">
        <f t="shared" si="4883"/>
        <v>4</v>
      </c>
      <c r="CI638" s="179">
        <f t="shared" si="4884"/>
        <v>44462</v>
      </c>
      <c r="CJ638">
        <f t="shared" si="4885"/>
        <v>0</v>
      </c>
      <c r="CK638" s="1">
        <f t="shared" si="5752"/>
        <v>44462</v>
      </c>
      <c r="CL638" s="282">
        <f t="shared" si="5753"/>
        <v>2</v>
      </c>
      <c r="CM638" s="1">
        <f t="shared" si="5754"/>
        <v>44462</v>
      </c>
      <c r="CN638" s="283">
        <f t="shared" si="5755"/>
        <v>0</v>
      </c>
      <c r="CO638" s="179">
        <f t="shared" si="5104"/>
        <v>44462</v>
      </c>
      <c r="CP638">
        <f t="shared" si="5105"/>
        <v>9</v>
      </c>
      <c r="CQ638">
        <f t="shared" si="5106"/>
        <v>0</v>
      </c>
      <c r="CR638">
        <f t="shared" si="5107"/>
        <v>0</v>
      </c>
    </row>
    <row r="639" spans="1:96" ht="18" customHeight="1" x14ac:dyDescent="0.55000000000000004">
      <c r="A639" s="179">
        <v>44463</v>
      </c>
      <c r="B639" s="240">
        <v>28</v>
      </c>
      <c r="C639" s="154">
        <f t="shared" ref="C639" si="5782">+B639+C638</f>
        <v>8935</v>
      </c>
      <c r="D639" s="154">
        <f t="shared" ref="D639" si="5783">+C639-F639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84">+A639</f>
        <v>44463</v>
      </c>
      <c r="AA639" s="230">
        <f t="shared" ref="AA639" si="5785">+AF639+AL639+AR639</f>
        <v>28417</v>
      </c>
      <c r="AB639" s="230">
        <f t="shared" ref="AB639" si="5786">+AH639+AN639+AT639</f>
        <v>25693</v>
      </c>
      <c r="AC639" s="231">
        <f t="shared" ref="AC639" si="5787">+AJ639+AP639+AV639</f>
        <v>1054</v>
      </c>
      <c r="AD639" s="183">
        <f t="shared" ref="AD639" si="5788">+AF639-AF638</f>
        <v>7</v>
      </c>
      <c r="AE639" s="243">
        <f t="shared" ref="AE639" si="5789">+AE638+AD639</f>
        <v>10971</v>
      </c>
      <c r="AF639" s="155">
        <v>12176</v>
      </c>
      <c r="AG639" s="184">
        <f t="shared" ref="AG639" si="5790">+AH639-AH638</f>
        <v>1</v>
      </c>
      <c r="AH639" s="155">
        <v>11888</v>
      </c>
      <c r="AI639" s="184">
        <f t="shared" ref="AI639" si="5791">+AJ639-AJ638</f>
        <v>0</v>
      </c>
      <c r="AJ639" s="185">
        <v>213</v>
      </c>
      <c r="AK639" s="186">
        <f t="shared" ref="AK639" si="5792">+AL639-AL638</f>
        <v>2</v>
      </c>
      <c r="AL639" s="155">
        <v>65</v>
      </c>
      <c r="AM639" s="184">
        <f t="shared" ref="AM639" si="5793">+AN639-AN638</f>
        <v>0</v>
      </c>
      <c r="AN639" s="155">
        <v>63</v>
      </c>
      <c r="AO639" s="184">
        <f t="shared" ref="AO639" si="5794">+AP639-AP638</f>
        <v>0</v>
      </c>
      <c r="AP639" s="187">
        <v>0</v>
      </c>
      <c r="AQ639" s="186">
        <f t="shared" ref="AQ639" si="5795">+AR639-AR638</f>
        <v>8</v>
      </c>
      <c r="AR639" s="155">
        <v>16176</v>
      </c>
      <c r="AS639" s="184">
        <f t="shared" ref="AS639" si="5796">+AT639-AT638</f>
        <v>0</v>
      </c>
      <c r="AT639" s="155">
        <v>13742</v>
      </c>
      <c r="AU639" s="184">
        <f t="shared" ref="AU639" si="5797">+AV639-AV638</f>
        <v>0</v>
      </c>
      <c r="AV639" s="188">
        <v>841</v>
      </c>
      <c r="AW639" s="238">
        <f t="shared" si="3739"/>
        <v>478</v>
      </c>
      <c r="AX639" s="237">
        <f t="shared" ref="AX639" si="5798">+A639</f>
        <v>44463</v>
      </c>
      <c r="AY639" s="6">
        <v>0</v>
      </c>
      <c r="AZ639" s="238">
        <f t="shared" ref="AZ639" si="5799">+AZ635+AY639</f>
        <v>410</v>
      </c>
      <c r="BA639" s="238">
        <f t="shared" si="3892"/>
        <v>365</v>
      </c>
      <c r="BB639" s="130">
        <v>0</v>
      </c>
      <c r="BC639" s="27">
        <f t="shared" ref="BC639" si="5800">+BC635+BB639</f>
        <v>964</v>
      </c>
      <c r="BD639" s="238">
        <f t="shared" si="3894"/>
        <v>400</v>
      </c>
      <c r="BE639" s="229">
        <f t="shared" ref="BE639" si="5801">+Z639</f>
        <v>44463</v>
      </c>
      <c r="BF639" s="132">
        <f t="shared" ref="BF639" si="5802">+B639</f>
        <v>28</v>
      </c>
      <c r="BG639" s="132">
        <f t="shared" ref="BG639" si="5803">+BI639</f>
        <v>8935</v>
      </c>
      <c r="BH639" s="229">
        <f t="shared" ref="BH639" si="5804">+A639</f>
        <v>44463</v>
      </c>
      <c r="BI639" s="132">
        <f t="shared" ref="BI639" si="5805">+C639</f>
        <v>8935</v>
      </c>
      <c r="BJ639" s="1">
        <f t="shared" ref="BJ639" si="5806">+BE639</f>
        <v>44463</v>
      </c>
      <c r="BK639">
        <f t="shared" si="5047"/>
        <v>0</v>
      </c>
      <c r="BL639">
        <f t="shared" ref="BL639" si="5807">+M639</f>
        <v>14</v>
      </c>
      <c r="BM639">
        <f t="shared" si="4992"/>
        <v>14</v>
      </c>
      <c r="BN639" s="1">
        <f t="shared" si="4993"/>
        <v>44463</v>
      </c>
      <c r="BO639">
        <f t="shared" si="5588"/>
        <v>10904</v>
      </c>
      <c r="BP639">
        <f t="shared" si="5589"/>
        <v>6262</v>
      </c>
      <c r="BQ639" s="179">
        <f t="shared" si="4868"/>
        <v>44463</v>
      </c>
      <c r="BR639">
        <f t="shared" si="4869"/>
        <v>12176</v>
      </c>
      <c r="BS639">
        <f t="shared" si="4870"/>
        <v>11888</v>
      </c>
      <c r="BT639">
        <f t="shared" si="4871"/>
        <v>213</v>
      </c>
      <c r="BU639">
        <v>15</v>
      </c>
      <c r="BV639">
        <f t="shared" si="5697"/>
        <v>7</v>
      </c>
      <c r="BW639">
        <f t="shared" ref="BW639" si="5808">+BW635+BV639</f>
        <v>868</v>
      </c>
      <c r="BX639" s="179">
        <f t="shared" si="4873"/>
        <v>44463</v>
      </c>
      <c r="BY639">
        <f t="shared" si="4874"/>
        <v>65</v>
      </c>
      <c r="BZ639">
        <f t="shared" si="4875"/>
        <v>63</v>
      </c>
      <c r="CA639">
        <f t="shared" si="4876"/>
        <v>0</v>
      </c>
      <c r="CB639" s="179">
        <f t="shared" si="4877"/>
        <v>44463</v>
      </c>
      <c r="CC639">
        <f t="shared" si="4878"/>
        <v>16176</v>
      </c>
      <c r="CD639">
        <f t="shared" si="4879"/>
        <v>13742</v>
      </c>
      <c r="CE639">
        <f t="shared" si="4880"/>
        <v>841</v>
      </c>
      <c r="CF639" s="179">
        <f t="shared" si="4881"/>
        <v>44463</v>
      </c>
      <c r="CG639">
        <f t="shared" si="4882"/>
        <v>7</v>
      </c>
      <c r="CH639">
        <f t="shared" si="4883"/>
        <v>1</v>
      </c>
      <c r="CI639" s="179">
        <f t="shared" si="4884"/>
        <v>44463</v>
      </c>
      <c r="CJ639">
        <f t="shared" si="4885"/>
        <v>0</v>
      </c>
      <c r="CK639" s="1">
        <f t="shared" si="5752"/>
        <v>44463</v>
      </c>
      <c r="CL639" s="282">
        <f t="shared" si="5753"/>
        <v>7</v>
      </c>
      <c r="CM639" s="1">
        <f t="shared" si="5754"/>
        <v>44463</v>
      </c>
      <c r="CN639" s="283">
        <f t="shared" si="5755"/>
        <v>0</v>
      </c>
      <c r="CO639" s="179">
        <f t="shared" si="5104"/>
        <v>44463</v>
      </c>
      <c r="CP639">
        <f t="shared" si="5105"/>
        <v>8</v>
      </c>
      <c r="CQ639">
        <f t="shared" si="5106"/>
        <v>0</v>
      </c>
      <c r="CR639">
        <f t="shared" si="5107"/>
        <v>0</v>
      </c>
    </row>
    <row r="640" spans="1:96" ht="18" customHeight="1" x14ac:dyDescent="0.55000000000000004">
      <c r="A640" s="179">
        <v>44464</v>
      </c>
      <c r="B640" s="240">
        <v>20</v>
      </c>
      <c r="C640" s="154">
        <f t="shared" ref="C640" si="5809">+B640+C639</f>
        <v>8955</v>
      </c>
      <c r="D640" s="154">
        <f t="shared" ref="D640" si="5810">+C640-F640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811">+A640</f>
        <v>44464</v>
      </c>
      <c r="AA640" s="230">
        <f t="shared" ref="AA640" si="5812">+AF640+AL640+AR640</f>
        <v>28432</v>
      </c>
      <c r="AB640" s="230">
        <f t="shared" ref="AB640" si="5813">+AH640+AN640+AT640</f>
        <v>25696</v>
      </c>
      <c r="AC640" s="231">
        <f t="shared" ref="AC640" si="5814">+AJ640+AP640+AV640</f>
        <v>1054</v>
      </c>
      <c r="AD640" s="183">
        <f t="shared" ref="AD640" si="5815">+AF640-AF639</f>
        <v>9</v>
      </c>
      <c r="AE640" s="243">
        <f t="shared" ref="AE640" si="5816">+AE639+AD640</f>
        <v>10980</v>
      </c>
      <c r="AF640" s="155">
        <v>12185</v>
      </c>
      <c r="AG640" s="184">
        <f t="shared" ref="AG640" si="5817">+AH640-AH639</f>
        <v>3</v>
      </c>
      <c r="AH640" s="155">
        <v>11891</v>
      </c>
      <c r="AI640" s="184">
        <f t="shared" ref="AI640" si="5818">+AJ640-AJ639</f>
        <v>0</v>
      </c>
      <c r="AJ640" s="185">
        <v>213</v>
      </c>
      <c r="AK640" s="186">
        <f t="shared" ref="AK640" si="5819">+AL640-AL639</f>
        <v>1</v>
      </c>
      <c r="AL640" s="155">
        <v>66</v>
      </c>
      <c r="AM640" s="184">
        <f t="shared" ref="AM640" si="5820">+AN640-AN639</f>
        <v>0</v>
      </c>
      <c r="AN640" s="155">
        <v>63</v>
      </c>
      <c r="AO640" s="184">
        <f t="shared" ref="AO640" si="5821">+AP640-AP639</f>
        <v>0</v>
      </c>
      <c r="AP640" s="187">
        <v>0</v>
      </c>
      <c r="AQ640" s="186">
        <f t="shared" ref="AQ640" si="5822">+AR640-AR639</f>
        <v>5</v>
      </c>
      <c r="AR640" s="155">
        <v>16181</v>
      </c>
      <c r="AS640" s="184">
        <f t="shared" ref="AS640" si="5823">+AT640-AT639</f>
        <v>0</v>
      </c>
      <c r="AT640" s="155">
        <v>13742</v>
      </c>
      <c r="AU640" s="184">
        <f t="shared" ref="AU640" si="5824">+AV640-AV639</f>
        <v>0</v>
      </c>
      <c r="AV640" s="188">
        <v>841</v>
      </c>
      <c r="AW640" s="238">
        <f t="shared" si="3739"/>
        <v>479</v>
      </c>
      <c r="AX640" s="237">
        <f t="shared" ref="AX640" si="5825">+A640</f>
        <v>44464</v>
      </c>
      <c r="AY640" s="6">
        <v>0</v>
      </c>
      <c r="AZ640" s="238">
        <f t="shared" ref="AZ640" si="5826">+AZ636+AY640</f>
        <v>413</v>
      </c>
      <c r="BA640" s="238">
        <f t="shared" si="3892"/>
        <v>366</v>
      </c>
      <c r="BB640" s="130">
        <v>0</v>
      </c>
      <c r="BC640" s="27">
        <f t="shared" ref="BC640" si="5827">+BC636+BB640</f>
        <v>964</v>
      </c>
      <c r="BD640" s="238">
        <f t="shared" si="3894"/>
        <v>401</v>
      </c>
      <c r="BE640" s="229">
        <f t="shared" ref="BE640" si="5828">+Z640</f>
        <v>44464</v>
      </c>
      <c r="BF640" s="132">
        <f t="shared" ref="BF640" si="5829">+B640</f>
        <v>20</v>
      </c>
      <c r="BG640" s="132">
        <f t="shared" ref="BG640" si="5830">+BI640</f>
        <v>8955</v>
      </c>
      <c r="BH640" s="229">
        <f t="shared" ref="BH640" si="5831">+A640</f>
        <v>44464</v>
      </c>
      <c r="BI640" s="132">
        <f t="shared" ref="BI640" si="5832">+C640</f>
        <v>8955</v>
      </c>
      <c r="BJ640" s="1">
        <f t="shared" ref="BJ640" si="5833">+BE640</f>
        <v>44464</v>
      </c>
      <c r="BK640">
        <f t="shared" si="5047"/>
        <v>2</v>
      </c>
      <c r="BL640">
        <f t="shared" ref="BL640" si="5834">+M640</f>
        <v>12</v>
      </c>
      <c r="BM640">
        <f t="shared" si="4992"/>
        <v>14</v>
      </c>
      <c r="BN640" s="1">
        <f t="shared" si="4993"/>
        <v>44464</v>
      </c>
      <c r="BO640">
        <f t="shared" si="5588"/>
        <v>10966</v>
      </c>
      <c r="BP640">
        <f t="shared" si="5589"/>
        <v>6322</v>
      </c>
      <c r="BQ640" s="179">
        <f t="shared" si="4868"/>
        <v>44464</v>
      </c>
      <c r="BR640">
        <f t="shared" si="4869"/>
        <v>12185</v>
      </c>
      <c r="BS640">
        <f t="shared" si="4870"/>
        <v>11891</v>
      </c>
      <c r="BT640">
        <f t="shared" si="4871"/>
        <v>213</v>
      </c>
      <c r="BU640">
        <v>15</v>
      </c>
      <c r="BV640">
        <f t="shared" si="5697"/>
        <v>9</v>
      </c>
      <c r="BW640">
        <f t="shared" ref="BW640" si="5835">+BW636+BV640</f>
        <v>856</v>
      </c>
      <c r="BX640" s="179">
        <f t="shared" si="4873"/>
        <v>44464</v>
      </c>
      <c r="BY640">
        <f t="shared" si="4874"/>
        <v>66</v>
      </c>
      <c r="BZ640">
        <f t="shared" si="4875"/>
        <v>63</v>
      </c>
      <c r="CA640">
        <f t="shared" si="4876"/>
        <v>0</v>
      </c>
      <c r="CB640" s="179">
        <f t="shared" si="4877"/>
        <v>44464</v>
      </c>
      <c r="CC640">
        <f t="shared" si="4878"/>
        <v>16181</v>
      </c>
      <c r="CD640">
        <f t="shared" si="4879"/>
        <v>13742</v>
      </c>
      <c r="CE640">
        <f t="shared" si="4880"/>
        <v>841</v>
      </c>
      <c r="CF640" s="179">
        <f t="shared" si="4881"/>
        <v>44464</v>
      </c>
      <c r="CG640">
        <f t="shared" si="4882"/>
        <v>9</v>
      </c>
      <c r="CH640">
        <f t="shared" si="4883"/>
        <v>3</v>
      </c>
      <c r="CI640" s="179">
        <f t="shared" si="4884"/>
        <v>44464</v>
      </c>
      <c r="CJ640">
        <f t="shared" si="4885"/>
        <v>0</v>
      </c>
      <c r="CK640" s="1">
        <f t="shared" si="5752"/>
        <v>44464</v>
      </c>
      <c r="CL640" s="282">
        <f t="shared" si="5753"/>
        <v>9</v>
      </c>
      <c r="CM640" s="1">
        <f t="shared" si="5754"/>
        <v>44464</v>
      </c>
      <c r="CN640" s="283">
        <f t="shared" si="5755"/>
        <v>0</v>
      </c>
      <c r="CO640" s="179">
        <f t="shared" si="5104"/>
        <v>44464</v>
      </c>
      <c r="CP640">
        <f t="shared" si="5105"/>
        <v>5</v>
      </c>
      <c r="CQ640">
        <f t="shared" si="5106"/>
        <v>0</v>
      </c>
      <c r="CR640">
        <f t="shared" si="5107"/>
        <v>0</v>
      </c>
    </row>
    <row r="641" spans="1:96" ht="18" customHeight="1" x14ac:dyDescent="0.55000000000000004">
      <c r="A641" s="179">
        <v>44465</v>
      </c>
      <c r="B641" s="240">
        <v>22</v>
      </c>
      <c r="C641" s="154">
        <f t="shared" ref="C641" si="5836">+B641+C640</f>
        <v>8977</v>
      </c>
      <c r="D641" s="154">
        <f t="shared" ref="D641" si="5837">+C641-F641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838">+A641</f>
        <v>44465</v>
      </c>
      <c r="AA641" s="230">
        <f t="shared" ref="AA641" si="5839">+AF641+AL641+AR641</f>
        <v>28448</v>
      </c>
      <c r="AB641" s="230">
        <f t="shared" ref="AB641" si="5840">+AH641+AN641+AT641</f>
        <v>25697</v>
      </c>
      <c r="AC641" s="231">
        <f t="shared" ref="AC641" si="5841">+AJ641+AP641+AV641</f>
        <v>1054</v>
      </c>
      <c r="AD641" s="183">
        <f t="shared" ref="AD641" si="5842">+AF641-AF640</f>
        <v>8</v>
      </c>
      <c r="AE641" s="243">
        <f t="shared" ref="AE641" si="5843">+AE640+AD641</f>
        <v>10988</v>
      </c>
      <c r="AF641" s="155">
        <v>12193</v>
      </c>
      <c r="AG641" s="184">
        <f t="shared" ref="AG641:AG642" si="5844">+AH641-AH640</f>
        <v>1</v>
      </c>
      <c r="AH641" s="155">
        <v>11892</v>
      </c>
      <c r="AI641" s="184">
        <f t="shared" ref="AI641" si="5845">+AJ641-AJ640</f>
        <v>0</v>
      </c>
      <c r="AJ641" s="185">
        <v>213</v>
      </c>
      <c r="AK641" s="186">
        <f t="shared" ref="AK641" si="5846">+AL641-AL640</f>
        <v>0</v>
      </c>
      <c r="AL641" s="155">
        <v>66</v>
      </c>
      <c r="AM641" s="184">
        <f t="shared" ref="AM641" si="5847">+AN641-AN640</f>
        <v>0</v>
      </c>
      <c r="AN641" s="155">
        <v>63</v>
      </c>
      <c r="AO641" s="184">
        <f t="shared" ref="AO641" si="5848">+AP641-AP640</f>
        <v>0</v>
      </c>
      <c r="AP641" s="187">
        <v>0</v>
      </c>
      <c r="AQ641" s="186">
        <f t="shared" ref="AQ641" si="5849">+AR641-AR640</f>
        <v>8</v>
      </c>
      <c r="AR641" s="155">
        <v>16189</v>
      </c>
      <c r="AS641" s="184">
        <f t="shared" ref="AS641" si="5850">+AT641-AT640</f>
        <v>0</v>
      </c>
      <c r="AT641" s="155">
        <v>13742</v>
      </c>
      <c r="AU641" s="184">
        <f t="shared" ref="AU641" si="5851">+AV641-AV640</f>
        <v>0</v>
      </c>
      <c r="AV641" s="188">
        <v>841</v>
      </c>
      <c r="AW641" s="238">
        <f t="shared" si="3739"/>
        <v>480</v>
      </c>
      <c r="AX641" s="237">
        <f t="shared" ref="AX641" si="5852">+A641</f>
        <v>44465</v>
      </c>
      <c r="AY641" s="6">
        <v>0</v>
      </c>
      <c r="AZ641" s="238">
        <f t="shared" ref="AZ641" si="5853">+AZ637+AY641</f>
        <v>413</v>
      </c>
      <c r="BA641" s="238">
        <f t="shared" si="3892"/>
        <v>367</v>
      </c>
      <c r="BB641" s="130">
        <v>0</v>
      </c>
      <c r="BC641" s="27">
        <f t="shared" ref="BC641" si="5854">+BC637+BB641</f>
        <v>964</v>
      </c>
      <c r="BD641" s="238">
        <f t="shared" si="3894"/>
        <v>402</v>
      </c>
      <c r="BE641" s="229">
        <f t="shared" ref="BE641" si="5855">+Z641</f>
        <v>44465</v>
      </c>
      <c r="BF641" s="132">
        <f t="shared" ref="BF641" si="5856">+B641</f>
        <v>22</v>
      </c>
      <c r="BG641" s="132">
        <f t="shared" ref="BG641" si="5857">+BI641</f>
        <v>8977</v>
      </c>
      <c r="BH641" s="229">
        <f t="shared" ref="BH641" si="5858">+A641</f>
        <v>44465</v>
      </c>
      <c r="BI641" s="132">
        <f t="shared" ref="BI641" si="5859">+C641</f>
        <v>8977</v>
      </c>
      <c r="BJ641" s="1">
        <f t="shared" ref="BJ641" si="5860">+BE641</f>
        <v>44465</v>
      </c>
      <c r="BK641">
        <f t="shared" si="5047"/>
        <v>3</v>
      </c>
      <c r="BL641">
        <f t="shared" ref="BL641" si="5861">+M641</f>
        <v>17</v>
      </c>
      <c r="BM641">
        <f t="shared" si="4992"/>
        <v>20</v>
      </c>
      <c r="BN641" s="1">
        <f t="shared" si="4993"/>
        <v>44465</v>
      </c>
      <c r="BO641">
        <f t="shared" si="5588"/>
        <v>11008</v>
      </c>
      <c r="BP641">
        <f t="shared" si="5589"/>
        <v>6343</v>
      </c>
      <c r="BQ641" s="179">
        <f t="shared" si="4868"/>
        <v>44465</v>
      </c>
      <c r="BR641">
        <f t="shared" si="4869"/>
        <v>12193</v>
      </c>
      <c r="BS641">
        <f t="shared" si="4870"/>
        <v>11892</v>
      </c>
      <c r="BT641">
        <f t="shared" si="4871"/>
        <v>213</v>
      </c>
      <c r="BU641">
        <v>15</v>
      </c>
      <c r="BV641">
        <f t="shared" si="5697"/>
        <v>8</v>
      </c>
      <c r="BW641">
        <f t="shared" ref="BW641" si="5862">+BW637+BV641</f>
        <v>869</v>
      </c>
      <c r="BX641" s="179">
        <f t="shared" si="4873"/>
        <v>44465</v>
      </c>
      <c r="BY641">
        <f t="shared" si="4874"/>
        <v>66</v>
      </c>
      <c r="BZ641">
        <f t="shared" si="4875"/>
        <v>63</v>
      </c>
      <c r="CA641">
        <f t="shared" si="4876"/>
        <v>0</v>
      </c>
      <c r="CB641" s="179">
        <f t="shared" si="4877"/>
        <v>44465</v>
      </c>
      <c r="CC641">
        <f t="shared" si="4878"/>
        <v>16189</v>
      </c>
      <c r="CD641">
        <f t="shared" si="4879"/>
        <v>13742</v>
      </c>
      <c r="CE641">
        <f t="shared" si="4880"/>
        <v>841</v>
      </c>
      <c r="CF641" s="179">
        <f t="shared" si="4881"/>
        <v>44465</v>
      </c>
      <c r="CG641">
        <f t="shared" si="4882"/>
        <v>8</v>
      </c>
      <c r="CH641">
        <f t="shared" si="4883"/>
        <v>1</v>
      </c>
      <c r="CI641" s="179">
        <f t="shared" si="4884"/>
        <v>44465</v>
      </c>
      <c r="CJ641">
        <f t="shared" si="4885"/>
        <v>0</v>
      </c>
      <c r="CK641" s="1">
        <f t="shared" si="5752"/>
        <v>44465</v>
      </c>
      <c r="CL641" s="282">
        <f t="shared" si="5753"/>
        <v>8</v>
      </c>
      <c r="CM641" s="1">
        <f t="shared" si="5754"/>
        <v>44465</v>
      </c>
      <c r="CN641" s="283">
        <f t="shared" si="5755"/>
        <v>0</v>
      </c>
      <c r="CO641" s="179">
        <f t="shared" si="5104"/>
        <v>44465</v>
      </c>
      <c r="CP641">
        <f t="shared" si="5105"/>
        <v>8</v>
      </c>
      <c r="CQ641">
        <f t="shared" si="5106"/>
        <v>0</v>
      </c>
      <c r="CR641">
        <f t="shared" si="5107"/>
        <v>0</v>
      </c>
    </row>
    <row r="642" spans="1:96" ht="18" customHeight="1" x14ac:dyDescent="0.55000000000000004">
      <c r="A642" s="179">
        <v>44466</v>
      </c>
      <c r="B642" s="240">
        <v>18</v>
      </c>
      <c r="C642" s="154">
        <f t="shared" ref="C642" si="5863">+B642+C641</f>
        <v>8995</v>
      </c>
      <c r="D642" s="154">
        <f t="shared" ref="D642" si="5864">+C642-F642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865">+A642</f>
        <v>44466</v>
      </c>
      <c r="AA642" s="230">
        <f t="shared" ref="AA642" si="5866">+AF642+AL642+AR642</f>
        <v>28461</v>
      </c>
      <c r="AB642" s="230">
        <f t="shared" ref="AB642" si="5867">+AH642+AN642+AT642</f>
        <v>25702</v>
      </c>
      <c r="AC642" s="231">
        <f t="shared" ref="AC642" si="5868">+AJ642+AP642+AV642</f>
        <v>1055</v>
      </c>
      <c r="AD642" s="183">
        <f t="shared" ref="AD642" si="5869">+AF642-AF641</f>
        <v>3</v>
      </c>
      <c r="AE642" s="243">
        <f t="shared" ref="AE642" si="5870">+AE641+AD642</f>
        <v>10991</v>
      </c>
      <c r="AF642" s="155">
        <v>12196</v>
      </c>
      <c r="AG642" s="184">
        <f t="shared" si="5844"/>
        <v>5</v>
      </c>
      <c r="AH642" s="155">
        <v>11897</v>
      </c>
      <c r="AI642" s="184">
        <f t="shared" ref="AI642" si="5871">+AJ642-AJ641</f>
        <v>0</v>
      </c>
      <c r="AJ642" s="185">
        <v>213</v>
      </c>
      <c r="AK642" s="186">
        <f t="shared" ref="AK642" si="5872">+AL642-AL641</f>
        <v>1</v>
      </c>
      <c r="AL642" s="155">
        <v>67</v>
      </c>
      <c r="AM642" s="184">
        <f t="shared" ref="AM642" si="5873">+AN642-AN641</f>
        <v>0</v>
      </c>
      <c r="AN642" s="155">
        <v>63</v>
      </c>
      <c r="AO642" s="184">
        <f t="shared" ref="AO642" si="5874">+AP642-AP641</f>
        <v>0</v>
      </c>
      <c r="AP642" s="187">
        <v>0</v>
      </c>
      <c r="AQ642" s="186">
        <f t="shared" ref="AQ642" si="5875">+AR642-AR641</f>
        <v>9</v>
      </c>
      <c r="AR642" s="155">
        <v>16198</v>
      </c>
      <c r="AS642" s="184">
        <f t="shared" ref="AS642" si="5876">+AT642-AT641</f>
        <v>0</v>
      </c>
      <c r="AT642" s="155">
        <v>13742</v>
      </c>
      <c r="AU642" s="184">
        <f t="shared" ref="AU642" si="5877">+AV642-AV641</f>
        <v>1</v>
      </c>
      <c r="AV642" s="188">
        <v>842</v>
      </c>
      <c r="AW642" s="238">
        <f t="shared" si="3739"/>
        <v>481</v>
      </c>
      <c r="AX642" s="237">
        <f t="shared" ref="AX642" si="5878">+A642</f>
        <v>44466</v>
      </c>
      <c r="AY642" s="6">
        <v>0</v>
      </c>
      <c r="AZ642" s="238">
        <f t="shared" ref="AZ642" si="5879">+AZ638+AY642</f>
        <v>413</v>
      </c>
      <c r="BA642" s="238">
        <f t="shared" si="3892"/>
        <v>368</v>
      </c>
      <c r="BB642" s="130">
        <v>0</v>
      </c>
      <c r="BC642" s="27">
        <f t="shared" ref="BC642" si="5880">+BC638+BB642</f>
        <v>964</v>
      </c>
      <c r="BD642" s="238">
        <f t="shared" si="3894"/>
        <v>403</v>
      </c>
      <c r="BE642" s="229">
        <f t="shared" ref="BE642" si="5881">+Z642</f>
        <v>44466</v>
      </c>
      <c r="BF642" s="132">
        <f t="shared" ref="BF642" si="5882">+B642</f>
        <v>18</v>
      </c>
      <c r="BG642" s="132">
        <f t="shared" ref="BG642" si="5883">+BI642</f>
        <v>8995</v>
      </c>
      <c r="BH642" s="229">
        <f t="shared" ref="BH642" si="5884">+A642</f>
        <v>44466</v>
      </c>
      <c r="BI642" s="132">
        <f t="shared" ref="BI642" si="5885">+C642</f>
        <v>8995</v>
      </c>
      <c r="BJ642" s="1">
        <f t="shared" ref="BJ642" si="5886">+BE642</f>
        <v>44466</v>
      </c>
      <c r="BK642">
        <f t="shared" si="5047"/>
        <v>0</v>
      </c>
      <c r="BL642">
        <f t="shared" ref="BL642" si="5887">+M642</f>
        <v>7</v>
      </c>
      <c r="BM642">
        <f t="shared" si="4992"/>
        <v>7</v>
      </c>
      <c r="BN642" s="1">
        <f t="shared" si="4993"/>
        <v>44466</v>
      </c>
      <c r="BO642">
        <f t="shared" si="5588"/>
        <v>10996</v>
      </c>
      <c r="BP642">
        <f t="shared" si="5589"/>
        <v>6337</v>
      </c>
      <c r="BQ642" s="179">
        <f t="shared" si="4868"/>
        <v>44466</v>
      </c>
      <c r="BR642">
        <f t="shared" si="4869"/>
        <v>12196</v>
      </c>
      <c r="BS642">
        <f t="shared" si="4870"/>
        <v>11897</v>
      </c>
      <c r="BT642">
        <f t="shared" si="4871"/>
        <v>213</v>
      </c>
      <c r="BU642">
        <v>15</v>
      </c>
      <c r="BV642">
        <f t="shared" si="5697"/>
        <v>3</v>
      </c>
      <c r="BW642">
        <f t="shared" ref="BW642" si="5888">+BW638+BV642</f>
        <v>855</v>
      </c>
      <c r="BX642" s="179">
        <f t="shared" si="4873"/>
        <v>44466</v>
      </c>
      <c r="BY642">
        <f t="shared" si="4874"/>
        <v>67</v>
      </c>
      <c r="BZ642">
        <f t="shared" si="4875"/>
        <v>63</v>
      </c>
      <c r="CA642">
        <f t="shared" si="4876"/>
        <v>0</v>
      </c>
      <c r="CB642" s="179">
        <f t="shared" si="4877"/>
        <v>44466</v>
      </c>
      <c r="CC642">
        <f t="shared" si="4878"/>
        <v>16198</v>
      </c>
      <c r="CD642">
        <f t="shared" si="4879"/>
        <v>13742</v>
      </c>
      <c r="CE642">
        <f t="shared" si="4880"/>
        <v>842</v>
      </c>
      <c r="CF642" s="179">
        <f t="shared" si="4881"/>
        <v>44466</v>
      </c>
      <c r="CG642">
        <f t="shared" si="4882"/>
        <v>3</v>
      </c>
      <c r="CH642">
        <f t="shared" si="4883"/>
        <v>5</v>
      </c>
      <c r="CI642" s="179">
        <f t="shared" si="4884"/>
        <v>44466</v>
      </c>
      <c r="CJ642">
        <f t="shared" si="4885"/>
        <v>0</v>
      </c>
      <c r="CK642" s="1">
        <f t="shared" si="5752"/>
        <v>44466</v>
      </c>
      <c r="CL642" s="282">
        <f t="shared" si="5753"/>
        <v>3</v>
      </c>
      <c r="CM642" s="1">
        <f t="shared" si="5754"/>
        <v>44466</v>
      </c>
      <c r="CN642" s="283">
        <f t="shared" si="5755"/>
        <v>0</v>
      </c>
      <c r="CO642" s="179">
        <f t="shared" si="5104"/>
        <v>44466</v>
      </c>
      <c r="CP642">
        <f t="shared" si="5105"/>
        <v>9</v>
      </c>
      <c r="CQ642">
        <f t="shared" si="5106"/>
        <v>1</v>
      </c>
      <c r="CR642">
        <f t="shared" si="5107"/>
        <v>0</v>
      </c>
    </row>
    <row r="643" spans="1:96" ht="18" customHeight="1" x14ac:dyDescent="0.55000000000000004">
      <c r="A643" s="179">
        <v>44467</v>
      </c>
      <c r="B643" s="240">
        <v>14</v>
      </c>
      <c r="C643" s="154">
        <f t="shared" ref="C643" si="5889">+B643+C642</f>
        <v>9009</v>
      </c>
      <c r="D643" s="154">
        <f t="shared" ref="D643" si="5890">+C643-F643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91">+A643</f>
        <v>44467</v>
      </c>
      <c r="AA643" s="230">
        <f t="shared" ref="AA643" si="5892">+AF643+AL643+AR643</f>
        <v>28485</v>
      </c>
      <c r="AB643" s="230">
        <f t="shared" ref="AB643" si="5893">+AH643+AN643+AT643</f>
        <v>25706</v>
      </c>
      <c r="AC643" s="231">
        <f t="shared" ref="AC643" si="5894">+AJ643+AP643+AV643</f>
        <v>1055</v>
      </c>
      <c r="AD643" s="183">
        <f t="shared" ref="AD643" si="5895">+AF643-AF642</f>
        <v>13</v>
      </c>
      <c r="AE643" s="243">
        <f t="shared" ref="AE643" si="5896">+AE642+AD643</f>
        <v>11004</v>
      </c>
      <c r="AF643" s="155">
        <v>12209</v>
      </c>
      <c r="AG643" s="184">
        <f t="shared" ref="AG643" si="5897">+AH643-AH642</f>
        <v>4</v>
      </c>
      <c r="AH643" s="155">
        <v>11901</v>
      </c>
      <c r="AI643" s="184">
        <f t="shared" ref="AI643" si="5898">+AJ643-AJ642</f>
        <v>0</v>
      </c>
      <c r="AJ643" s="185">
        <v>213</v>
      </c>
      <c r="AK643" s="186">
        <f t="shared" ref="AK643" si="5899">+AL643-AL642</f>
        <v>4</v>
      </c>
      <c r="AL643" s="155">
        <v>71</v>
      </c>
      <c r="AM643" s="184">
        <f t="shared" ref="AM643" si="5900">+AN643-AN642</f>
        <v>0</v>
      </c>
      <c r="AN643" s="155">
        <v>63</v>
      </c>
      <c r="AO643" s="184">
        <f t="shared" ref="AO643" si="5901">+AP643-AP642</f>
        <v>0</v>
      </c>
      <c r="AP643" s="187">
        <v>0</v>
      </c>
      <c r="AQ643" s="186">
        <f t="shared" ref="AQ643" si="5902">+AR643-AR642</f>
        <v>7</v>
      </c>
      <c r="AR643" s="155">
        <v>16205</v>
      </c>
      <c r="AS643" s="184">
        <f t="shared" ref="AS643" si="5903">+AT643-AT642</f>
        <v>0</v>
      </c>
      <c r="AT643" s="155">
        <v>13742</v>
      </c>
      <c r="AU643" s="184">
        <f t="shared" ref="AU643" si="5904">+AV643-AV642</f>
        <v>0</v>
      </c>
      <c r="AV643" s="188">
        <v>842</v>
      </c>
      <c r="AW643" s="238">
        <f t="shared" si="3739"/>
        <v>482</v>
      </c>
      <c r="AX643" s="237">
        <f t="shared" ref="AX643" si="5905">+A643</f>
        <v>44467</v>
      </c>
      <c r="AY643" s="6">
        <v>0</v>
      </c>
      <c r="AZ643" s="238">
        <f t="shared" ref="AZ643" si="5906">+AZ639+AY643</f>
        <v>410</v>
      </c>
      <c r="BA643" s="238">
        <f t="shared" si="3892"/>
        <v>366</v>
      </c>
      <c r="BB643" s="130">
        <v>0</v>
      </c>
      <c r="BC643" s="27">
        <f t="shared" ref="BC643" si="5907">+BC639+BB643</f>
        <v>964</v>
      </c>
      <c r="BD643" s="238">
        <f t="shared" si="3894"/>
        <v>401</v>
      </c>
      <c r="BE643" s="229">
        <f t="shared" ref="BE643" si="5908">+Z643</f>
        <v>44467</v>
      </c>
      <c r="BF643" s="132">
        <f t="shared" ref="BF643" si="5909">+B643</f>
        <v>14</v>
      </c>
      <c r="BG643" s="132">
        <f t="shared" ref="BG643" si="5910">+BI643</f>
        <v>9009</v>
      </c>
      <c r="BH643" s="229">
        <f t="shared" ref="BH643" si="5911">+A643</f>
        <v>44467</v>
      </c>
      <c r="BI643" s="132">
        <f t="shared" ref="BI643" si="5912">+C643</f>
        <v>9009</v>
      </c>
      <c r="BJ643" s="1">
        <f t="shared" ref="BJ643" si="5913">+BE643</f>
        <v>44467</v>
      </c>
      <c r="BK643">
        <f t="shared" si="5047"/>
        <v>2</v>
      </c>
      <c r="BL643">
        <f t="shared" ref="BL643" si="5914">+M643</f>
        <v>17</v>
      </c>
      <c r="BM643">
        <f t="shared" si="4992"/>
        <v>19</v>
      </c>
      <c r="BN643" s="1">
        <f t="shared" si="4993"/>
        <v>44467</v>
      </c>
      <c r="BO643">
        <f t="shared" si="5588"/>
        <v>10923</v>
      </c>
      <c r="BP643">
        <f t="shared" si="5589"/>
        <v>6279</v>
      </c>
      <c r="BQ643" s="179">
        <f t="shared" si="4868"/>
        <v>44467</v>
      </c>
      <c r="BR643">
        <f t="shared" si="4869"/>
        <v>12209</v>
      </c>
      <c r="BS643">
        <f t="shared" si="4870"/>
        <v>11901</v>
      </c>
      <c r="BT643">
        <f t="shared" si="4871"/>
        <v>213</v>
      </c>
      <c r="BU643">
        <v>15</v>
      </c>
      <c r="BV643">
        <f t="shared" si="5697"/>
        <v>13</v>
      </c>
      <c r="BW643">
        <f t="shared" ref="BW643" si="5915">+BW639+BV643</f>
        <v>881</v>
      </c>
      <c r="BX643" s="179">
        <f t="shared" si="4873"/>
        <v>44467</v>
      </c>
      <c r="BY643">
        <f t="shared" si="4874"/>
        <v>71</v>
      </c>
      <c r="BZ643">
        <f t="shared" si="4875"/>
        <v>63</v>
      </c>
      <c r="CA643">
        <f t="shared" si="4876"/>
        <v>0</v>
      </c>
      <c r="CB643" s="179">
        <f t="shared" si="4877"/>
        <v>44467</v>
      </c>
      <c r="CC643">
        <f t="shared" si="4878"/>
        <v>16205</v>
      </c>
      <c r="CD643">
        <f t="shared" si="4879"/>
        <v>13742</v>
      </c>
      <c r="CE643">
        <f t="shared" si="4880"/>
        <v>842</v>
      </c>
      <c r="CF643" s="179">
        <f t="shared" si="4881"/>
        <v>44467</v>
      </c>
      <c r="CG643">
        <f t="shared" si="4882"/>
        <v>13</v>
      </c>
      <c r="CH643">
        <f t="shared" si="4883"/>
        <v>4</v>
      </c>
      <c r="CI643" s="179">
        <f t="shared" si="4884"/>
        <v>44467</v>
      </c>
      <c r="CJ643">
        <f t="shared" si="4885"/>
        <v>0</v>
      </c>
      <c r="CK643" s="1">
        <f t="shared" si="5752"/>
        <v>44467</v>
      </c>
      <c r="CL643" s="282">
        <f t="shared" si="5753"/>
        <v>13</v>
      </c>
      <c r="CM643" s="1">
        <f t="shared" si="5754"/>
        <v>44467</v>
      </c>
      <c r="CN643" s="283">
        <f t="shared" si="5755"/>
        <v>0</v>
      </c>
      <c r="CO643" s="179">
        <f t="shared" si="5104"/>
        <v>44467</v>
      </c>
      <c r="CP643">
        <f t="shared" si="5105"/>
        <v>7</v>
      </c>
      <c r="CQ643">
        <f t="shared" si="5106"/>
        <v>0</v>
      </c>
      <c r="CR643">
        <f t="shared" si="5107"/>
        <v>0</v>
      </c>
    </row>
    <row r="644" spans="1:96" ht="18" customHeight="1" x14ac:dyDescent="0.55000000000000004">
      <c r="A644" s="179">
        <v>44468</v>
      </c>
      <c r="B644" s="240">
        <v>16</v>
      </c>
      <c r="C644" s="154">
        <f t="shared" ref="C644" si="5916">+B644+C643</f>
        <v>9025</v>
      </c>
      <c r="D644" s="154">
        <f t="shared" ref="D644" si="591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918">+A644</f>
        <v>44468</v>
      </c>
      <c r="AA644" s="230">
        <f t="shared" ref="AA644" si="5919">+AF644+AL644+AR644</f>
        <v>28501</v>
      </c>
      <c r="AB644" s="230">
        <f t="shared" ref="AB644" si="5920">+AH644+AN644+AT644</f>
        <v>25710</v>
      </c>
      <c r="AC644" s="231">
        <f t="shared" ref="AC644" si="5921">+AJ644+AP644+AV644</f>
        <v>1055</v>
      </c>
      <c r="AD644" s="183">
        <f t="shared" ref="AD644" si="5922">+AF644-AF643</f>
        <v>5</v>
      </c>
      <c r="AE644" s="243">
        <f t="shared" ref="AE644" si="5923">+AE643+AD644</f>
        <v>11009</v>
      </c>
      <c r="AF644" s="155">
        <v>12214</v>
      </c>
      <c r="AG644" s="184">
        <f t="shared" ref="AG644" si="5924">+AH644-AH643</f>
        <v>4</v>
      </c>
      <c r="AH644" s="155">
        <v>11905</v>
      </c>
      <c r="AI644" s="184">
        <f t="shared" ref="AI644" si="5925">+AJ644-AJ643</f>
        <v>0</v>
      </c>
      <c r="AJ644" s="185">
        <v>213</v>
      </c>
      <c r="AK644" s="186">
        <f t="shared" ref="AK644" si="5926">+AL644-AL643</f>
        <v>0</v>
      </c>
      <c r="AL644" s="155">
        <v>71</v>
      </c>
      <c r="AM644" s="184">
        <f t="shared" ref="AM644" si="5927">+AN644-AN643</f>
        <v>0</v>
      </c>
      <c r="AN644" s="155">
        <v>63</v>
      </c>
      <c r="AO644" s="184">
        <f t="shared" ref="AO644" si="5928">+AP644-AP643</f>
        <v>0</v>
      </c>
      <c r="AP644" s="187">
        <v>0</v>
      </c>
      <c r="AQ644" s="186">
        <f t="shared" ref="AQ644" si="5929">+AR644-AR643</f>
        <v>11</v>
      </c>
      <c r="AR644" s="155">
        <v>16216</v>
      </c>
      <c r="AS644" s="184">
        <f t="shared" ref="AS644" si="5930">+AT644-AT643</f>
        <v>0</v>
      </c>
      <c r="AT644" s="155">
        <v>13742</v>
      </c>
      <c r="AU644" s="184">
        <f t="shared" ref="AU644" si="5931">+AV644-AV643</f>
        <v>0</v>
      </c>
      <c r="AV644" s="188">
        <v>842</v>
      </c>
      <c r="AW644" s="238">
        <f t="shared" si="3739"/>
        <v>483</v>
      </c>
      <c r="AX644" s="237">
        <f t="shared" ref="AX644" si="5932">+A644</f>
        <v>44468</v>
      </c>
      <c r="AY644" s="6">
        <v>0</v>
      </c>
      <c r="AZ644" s="238">
        <f t="shared" ref="AZ644" si="5933">+AZ640+AY644</f>
        <v>413</v>
      </c>
      <c r="BA644" s="238">
        <f t="shared" si="3892"/>
        <v>367</v>
      </c>
      <c r="BB644" s="130">
        <v>0</v>
      </c>
      <c r="BC644" s="27">
        <f t="shared" ref="BC644" si="5934">+BC640+BB644</f>
        <v>964</v>
      </c>
      <c r="BD644" s="238">
        <f t="shared" si="3894"/>
        <v>402</v>
      </c>
      <c r="BE644" s="229">
        <f t="shared" ref="BE644" si="5935">+Z644</f>
        <v>44468</v>
      </c>
      <c r="BF644" s="132">
        <f t="shared" ref="BF644" si="5936">+B644</f>
        <v>16</v>
      </c>
      <c r="BG644" s="132">
        <f t="shared" ref="BG644" si="5937">+BI644</f>
        <v>9025</v>
      </c>
      <c r="BH644" s="229">
        <f t="shared" ref="BH644" si="5938">+A644</f>
        <v>44468</v>
      </c>
      <c r="BI644" s="132">
        <f t="shared" ref="BI644" si="5939">+C644</f>
        <v>9025</v>
      </c>
      <c r="BJ644" s="1">
        <f t="shared" ref="BJ644" si="5940">+BE644</f>
        <v>44468</v>
      </c>
      <c r="BK644">
        <f t="shared" si="5047"/>
        <v>0</v>
      </c>
      <c r="BL644">
        <f t="shared" ref="BL644" si="5941">+M644</f>
        <v>21</v>
      </c>
      <c r="BM644">
        <f t="shared" si="4992"/>
        <v>21</v>
      </c>
      <c r="BN644" s="1">
        <f t="shared" si="4993"/>
        <v>44468</v>
      </c>
      <c r="BO644">
        <f t="shared" si="5588"/>
        <v>10987</v>
      </c>
      <c r="BP644">
        <f t="shared" si="5589"/>
        <v>6343</v>
      </c>
      <c r="BQ644" s="179">
        <f t="shared" si="4868"/>
        <v>44468</v>
      </c>
      <c r="BR644">
        <f t="shared" si="4869"/>
        <v>12214</v>
      </c>
      <c r="BS644">
        <f t="shared" si="4870"/>
        <v>11905</v>
      </c>
      <c r="BT644">
        <f t="shared" si="4871"/>
        <v>213</v>
      </c>
      <c r="BU644">
        <v>15</v>
      </c>
      <c r="BV644">
        <f t="shared" si="5697"/>
        <v>5</v>
      </c>
      <c r="BW644">
        <f t="shared" ref="BW644" si="5942">+BW640+BV644</f>
        <v>861</v>
      </c>
      <c r="BX644" s="179">
        <f t="shared" si="4873"/>
        <v>44468</v>
      </c>
      <c r="BY644">
        <f t="shared" si="4874"/>
        <v>71</v>
      </c>
      <c r="BZ644">
        <f t="shared" si="4875"/>
        <v>63</v>
      </c>
      <c r="CA644">
        <f t="shared" si="4876"/>
        <v>0</v>
      </c>
      <c r="CB644" s="179">
        <f t="shared" si="4877"/>
        <v>44468</v>
      </c>
      <c r="CC644">
        <f t="shared" si="4878"/>
        <v>16216</v>
      </c>
      <c r="CD644">
        <f t="shared" si="4879"/>
        <v>13742</v>
      </c>
      <c r="CE644">
        <f t="shared" si="4880"/>
        <v>842</v>
      </c>
      <c r="CF644" s="179">
        <f t="shared" si="4881"/>
        <v>44468</v>
      </c>
      <c r="CG644">
        <f t="shared" si="4882"/>
        <v>5</v>
      </c>
      <c r="CH644">
        <f t="shared" si="4883"/>
        <v>4</v>
      </c>
      <c r="CI644" s="179">
        <f t="shared" si="4884"/>
        <v>44468</v>
      </c>
      <c r="CJ644">
        <f t="shared" si="4885"/>
        <v>0</v>
      </c>
      <c r="CK644" s="1">
        <f t="shared" si="5752"/>
        <v>44468</v>
      </c>
      <c r="CL644" s="282">
        <f t="shared" si="5753"/>
        <v>5</v>
      </c>
      <c r="CM644" s="1">
        <f t="shared" si="5754"/>
        <v>44468</v>
      </c>
      <c r="CN644" s="283">
        <f t="shared" si="5755"/>
        <v>0</v>
      </c>
      <c r="CO644" s="179">
        <f t="shared" si="5104"/>
        <v>44468</v>
      </c>
      <c r="CP644">
        <f t="shared" si="5105"/>
        <v>11</v>
      </c>
      <c r="CQ644">
        <f t="shared" si="5106"/>
        <v>0</v>
      </c>
      <c r="CR644">
        <f t="shared" si="5107"/>
        <v>0</v>
      </c>
    </row>
    <row r="645" spans="1:96" ht="18" customHeight="1" x14ac:dyDescent="0.55000000000000004">
      <c r="A645" s="179">
        <v>44469</v>
      </c>
      <c r="B645" s="240">
        <v>24</v>
      </c>
      <c r="C645" s="154">
        <f t="shared" ref="C645" si="5943">+B645+C644</f>
        <v>9049</v>
      </c>
      <c r="D645" s="154">
        <f t="shared" ref="D645" si="5944">+C645-F645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945">+A645</f>
        <v>44469</v>
      </c>
      <c r="AA645" s="230">
        <f t="shared" ref="AA645" si="5946">+AF645+AL645+AR645</f>
        <v>28511</v>
      </c>
      <c r="AB645" s="230">
        <f t="shared" ref="AB645" si="5947">+AH645+AN645+AT645</f>
        <v>25710</v>
      </c>
      <c r="AC645" s="231">
        <f t="shared" ref="AC645" si="5948">+AJ645+AP645+AV645</f>
        <v>1055</v>
      </c>
      <c r="AD645" s="183">
        <f t="shared" ref="AD645" si="5949">+AF645-AF644</f>
        <v>3</v>
      </c>
      <c r="AE645" s="243">
        <f t="shared" ref="AE645" si="5950">+AE644+AD645</f>
        <v>11012</v>
      </c>
      <c r="AF645" s="155">
        <v>12217</v>
      </c>
      <c r="AG645" s="184">
        <f t="shared" ref="AG645" si="5951">+AH645-AH644</f>
        <v>0</v>
      </c>
      <c r="AH645" s="155">
        <v>11905</v>
      </c>
      <c r="AI645" s="184">
        <f t="shared" ref="AI645" si="5952">+AJ645-AJ644</f>
        <v>0</v>
      </c>
      <c r="AJ645" s="185">
        <v>213</v>
      </c>
      <c r="AK645" s="186">
        <f t="shared" ref="AK645" si="5953">+AL645-AL644</f>
        <v>0</v>
      </c>
      <c r="AL645" s="155">
        <v>71</v>
      </c>
      <c r="AM645" s="184">
        <f t="shared" ref="AM645" si="5954">+AN645-AN644</f>
        <v>0</v>
      </c>
      <c r="AN645" s="155">
        <v>63</v>
      </c>
      <c r="AO645" s="184">
        <f t="shared" ref="AO645" si="5955">+AP645-AP644</f>
        <v>0</v>
      </c>
      <c r="AP645" s="187">
        <v>0</v>
      </c>
      <c r="AQ645" s="186">
        <f t="shared" ref="AQ645" si="5956">+AR645-AR644</f>
        <v>7</v>
      </c>
      <c r="AR645" s="155">
        <v>16223</v>
      </c>
      <c r="AS645" s="184">
        <f t="shared" ref="AS645" si="5957">+AT645-AT644</f>
        <v>0</v>
      </c>
      <c r="AT645" s="155">
        <v>13742</v>
      </c>
      <c r="AU645" s="184">
        <f t="shared" ref="AU645" si="5958">+AV645-AV644</f>
        <v>0</v>
      </c>
      <c r="AV645" s="188">
        <v>842</v>
      </c>
      <c r="AW645" s="238">
        <f t="shared" si="3739"/>
        <v>484</v>
      </c>
      <c r="AX645" s="237">
        <f t="shared" ref="AX645" si="5959">+A645</f>
        <v>44469</v>
      </c>
      <c r="AY645" s="6">
        <v>0</v>
      </c>
      <c r="AZ645" s="238">
        <f t="shared" ref="AZ645" si="5960">+AZ641+AY645</f>
        <v>413</v>
      </c>
      <c r="BA645" s="238">
        <f t="shared" si="3892"/>
        <v>368</v>
      </c>
      <c r="BB645" s="130">
        <v>0</v>
      </c>
      <c r="BC645" s="27">
        <f t="shared" ref="BC645" si="5961">+BC641+BB645</f>
        <v>964</v>
      </c>
      <c r="BD645" s="238">
        <f t="shared" si="3894"/>
        <v>403</v>
      </c>
      <c r="BE645" s="229">
        <f t="shared" ref="BE645" si="5962">+Z645</f>
        <v>44469</v>
      </c>
      <c r="BF645" s="132">
        <f t="shared" ref="BF645" si="5963">+B645</f>
        <v>24</v>
      </c>
      <c r="BG645" s="132">
        <f t="shared" ref="BG645" si="5964">+BI645</f>
        <v>9049</v>
      </c>
      <c r="BH645" s="229">
        <f t="shared" ref="BH645" si="5965">+A645</f>
        <v>44469</v>
      </c>
      <c r="BI645" s="132">
        <f t="shared" ref="BI645" si="5966">+C645</f>
        <v>9049</v>
      </c>
      <c r="BJ645" s="1">
        <f t="shared" ref="BJ645" si="5967">+BE645</f>
        <v>44469</v>
      </c>
      <c r="BK645">
        <f t="shared" si="5047"/>
        <v>0</v>
      </c>
      <c r="BL645">
        <f t="shared" ref="BL645" si="5968">+M645</f>
        <v>25</v>
      </c>
      <c r="BM645">
        <f t="shared" si="4992"/>
        <v>25</v>
      </c>
      <c r="BN645" s="1">
        <f t="shared" si="4993"/>
        <v>44469</v>
      </c>
      <c r="BO645">
        <f t="shared" si="5588"/>
        <v>11033</v>
      </c>
      <c r="BP645">
        <f t="shared" si="5589"/>
        <v>6368</v>
      </c>
      <c r="BQ645" s="179">
        <f t="shared" si="4868"/>
        <v>44469</v>
      </c>
      <c r="BR645">
        <f t="shared" si="4869"/>
        <v>12217</v>
      </c>
      <c r="BS645">
        <f t="shared" si="4870"/>
        <v>11905</v>
      </c>
      <c r="BT645">
        <f t="shared" si="4871"/>
        <v>213</v>
      </c>
      <c r="BU645">
        <v>15</v>
      </c>
      <c r="BV645">
        <f t="shared" si="5697"/>
        <v>3</v>
      </c>
      <c r="BW645">
        <f t="shared" ref="BW645" si="5969">+BW641+BV645</f>
        <v>872</v>
      </c>
      <c r="BX645" s="179">
        <f t="shared" si="4873"/>
        <v>44469</v>
      </c>
      <c r="BY645">
        <f t="shared" si="4874"/>
        <v>71</v>
      </c>
      <c r="BZ645">
        <f t="shared" si="4875"/>
        <v>63</v>
      </c>
      <c r="CA645">
        <f t="shared" si="4876"/>
        <v>0</v>
      </c>
      <c r="CB645" s="179">
        <f t="shared" si="4877"/>
        <v>44469</v>
      </c>
      <c r="CC645">
        <f t="shared" si="4878"/>
        <v>16223</v>
      </c>
      <c r="CD645">
        <f t="shared" si="4879"/>
        <v>13742</v>
      </c>
      <c r="CE645">
        <f t="shared" si="4880"/>
        <v>842</v>
      </c>
      <c r="CF645" s="179">
        <f t="shared" si="4881"/>
        <v>44469</v>
      </c>
      <c r="CG645">
        <f t="shared" si="4882"/>
        <v>3</v>
      </c>
      <c r="CH645">
        <f t="shared" si="4883"/>
        <v>0</v>
      </c>
      <c r="CI645" s="179">
        <f t="shared" si="4884"/>
        <v>44469</v>
      </c>
      <c r="CJ645">
        <f t="shared" si="4885"/>
        <v>0</v>
      </c>
      <c r="CK645" s="1">
        <f t="shared" si="5752"/>
        <v>44469</v>
      </c>
      <c r="CL645" s="282">
        <f t="shared" si="5753"/>
        <v>3</v>
      </c>
      <c r="CM645" s="1">
        <f t="shared" si="5754"/>
        <v>44469</v>
      </c>
      <c r="CN645" s="283">
        <f t="shared" si="5755"/>
        <v>0</v>
      </c>
      <c r="CO645" s="179">
        <f t="shared" ref="CO645:CO668" si="5970">+A645</f>
        <v>44469</v>
      </c>
      <c r="CP645">
        <f t="shared" ref="CP645:CP668" si="5971">+AQ645</f>
        <v>7</v>
      </c>
      <c r="CQ645">
        <f t="shared" ref="CQ645:CQ668" si="5972">+AU645</f>
        <v>0</v>
      </c>
      <c r="CR645">
        <f t="shared" ref="CR645:CR668" si="5973">+AS645</f>
        <v>0</v>
      </c>
    </row>
    <row r="646" spans="1:96" ht="18" customHeight="1" x14ac:dyDescent="0.55000000000000004">
      <c r="A646" s="179">
        <v>44470</v>
      </c>
      <c r="B646" s="240">
        <v>39</v>
      </c>
      <c r="C646" s="154">
        <f t="shared" ref="C646" si="5974">+B646+C645</f>
        <v>9088</v>
      </c>
      <c r="D646" s="154">
        <f t="shared" ref="D646" si="5975">+C646-F646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976">+A646</f>
        <v>44470</v>
      </c>
      <c r="AA646" s="230">
        <f t="shared" ref="AA646" si="5977">+AF646+AL646+AR646</f>
        <v>28526</v>
      </c>
      <c r="AB646" s="230">
        <f t="shared" ref="AB646" si="5978">+AH646+AN646+AT646</f>
        <v>25712</v>
      </c>
      <c r="AC646" s="231">
        <f t="shared" ref="AC646" si="5979">+AJ646+AP646+AV646</f>
        <v>1056</v>
      </c>
      <c r="AD646" s="183">
        <f t="shared" ref="AD646" si="5980">+AF646-AF645</f>
        <v>4</v>
      </c>
      <c r="AE646" s="243">
        <f t="shared" ref="AE646" si="5981">+AE645+AD646</f>
        <v>11016</v>
      </c>
      <c r="AF646" s="155">
        <v>12221</v>
      </c>
      <c r="AG646" s="184">
        <f t="shared" ref="AG646" si="5982">+AH646-AH645</f>
        <v>1</v>
      </c>
      <c r="AH646" s="155">
        <v>11906</v>
      </c>
      <c r="AI646" s="184">
        <f t="shared" ref="AI646" si="5983">+AJ646-AJ645</f>
        <v>0</v>
      </c>
      <c r="AJ646" s="185">
        <v>213</v>
      </c>
      <c r="AK646" s="186">
        <f t="shared" ref="AK646" si="5984">+AL646-AL645</f>
        <v>0</v>
      </c>
      <c r="AL646" s="155">
        <v>71</v>
      </c>
      <c r="AM646" s="184">
        <f t="shared" ref="AM646" si="5985">+AN646-AN645</f>
        <v>1</v>
      </c>
      <c r="AN646" s="155">
        <v>64</v>
      </c>
      <c r="AO646" s="184">
        <f t="shared" ref="AO646" si="5986">+AP646-AP645</f>
        <v>0</v>
      </c>
      <c r="AP646" s="187">
        <v>0</v>
      </c>
      <c r="AQ646" s="186">
        <f t="shared" ref="AQ646" si="5987">+AR646-AR645</f>
        <v>11</v>
      </c>
      <c r="AR646" s="155">
        <v>16234</v>
      </c>
      <c r="AS646" s="184">
        <f t="shared" ref="AS646" si="5988">+AT646-AT645</f>
        <v>0</v>
      </c>
      <c r="AT646" s="155">
        <v>13742</v>
      </c>
      <c r="AU646" s="184">
        <f t="shared" ref="AU646" si="5989">+AV646-AV645</f>
        <v>1</v>
      </c>
      <c r="AV646" s="188">
        <v>843</v>
      </c>
      <c r="AW646" s="238">
        <f t="shared" si="3739"/>
        <v>485</v>
      </c>
      <c r="AX646" s="237">
        <f t="shared" ref="AX646" si="5990">+A646</f>
        <v>44470</v>
      </c>
      <c r="AY646" s="6">
        <v>0</v>
      </c>
      <c r="AZ646" s="238">
        <f t="shared" ref="AZ646" si="5991">+AZ642+AY646</f>
        <v>413</v>
      </c>
      <c r="BA646" s="238">
        <f t="shared" si="3892"/>
        <v>369</v>
      </c>
      <c r="BB646" s="130">
        <v>0</v>
      </c>
      <c r="BC646" s="27">
        <f t="shared" ref="BC646" si="5992">+BC642+BB646</f>
        <v>964</v>
      </c>
      <c r="BD646" s="238">
        <f t="shared" si="3894"/>
        <v>404</v>
      </c>
      <c r="BE646" s="229">
        <f t="shared" ref="BE646" si="5993">+Z646</f>
        <v>44470</v>
      </c>
      <c r="BF646" s="132">
        <f t="shared" ref="BF646" si="5994">+B646</f>
        <v>39</v>
      </c>
      <c r="BG646" s="132">
        <f t="shared" ref="BG646" si="5995">+BI646</f>
        <v>9088</v>
      </c>
      <c r="BH646" s="229">
        <f t="shared" ref="BH646" si="5996">+A646</f>
        <v>44470</v>
      </c>
      <c r="BI646" s="132">
        <f t="shared" ref="BI646" si="5997">+C646</f>
        <v>9088</v>
      </c>
      <c r="BJ646" s="1">
        <f t="shared" ref="BJ646" si="5998">+BE646</f>
        <v>44470</v>
      </c>
      <c r="BK646">
        <f t="shared" si="5047"/>
        <v>2</v>
      </c>
      <c r="BL646">
        <f t="shared" ref="BL646" si="5999">+M646</f>
        <v>17</v>
      </c>
      <c r="BM646">
        <f t="shared" si="4992"/>
        <v>19</v>
      </c>
      <c r="BN646" s="1">
        <f t="shared" si="4993"/>
        <v>44470</v>
      </c>
      <c r="BO646">
        <f t="shared" si="5588"/>
        <v>11015</v>
      </c>
      <c r="BP646">
        <f t="shared" si="5589"/>
        <v>6354</v>
      </c>
      <c r="BQ646" s="179">
        <f t="shared" si="4868"/>
        <v>44470</v>
      </c>
      <c r="BR646">
        <f t="shared" si="4869"/>
        <v>12221</v>
      </c>
      <c r="BS646">
        <f t="shared" si="4870"/>
        <v>11906</v>
      </c>
      <c r="BT646">
        <f t="shared" si="4871"/>
        <v>213</v>
      </c>
      <c r="BU646">
        <v>15</v>
      </c>
      <c r="BV646">
        <f t="shared" si="5697"/>
        <v>4</v>
      </c>
      <c r="BW646">
        <f t="shared" ref="BW646" si="6000">+BW642+BV646</f>
        <v>859</v>
      </c>
      <c r="BX646" s="179">
        <f t="shared" si="4873"/>
        <v>44470</v>
      </c>
      <c r="BY646">
        <f t="shared" si="4874"/>
        <v>71</v>
      </c>
      <c r="BZ646">
        <f t="shared" si="4875"/>
        <v>64</v>
      </c>
      <c r="CA646">
        <f t="shared" si="4876"/>
        <v>0</v>
      </c>
      <c r="CB646" s="179">
        <f t="shared" si="4877"/>
        <v>44470</v>
      </c>
      <c r="CC646">
        <f t="shared" si="4878"/>
        <v>16234</v>
      </c>
      <c r="CD646">
        <f t="shared" si="4879"/>
        <v>13742</v>
      </c>
      <c r="CE646">
        <f t="shared" si="4880"/>
        <v>843</v>
      </c>
      <c r="CF646" s="179">
        <f t="shared" si="4881"/>
        <v>44470</v>
      </c>
      <c r="CG646">
        <f t="shared" si="4882"/>
        <v>4</v>
      </c>
      <c r="CH646">
        <f t="shared" si="4883"/>
        <v>1</v>
      </c>
      <c r="CI646" s="179">
        <f t="shared" si="4884"/>
        <v>44470</v>
      </c>
      <c r="CJ646">
        <f t="shared" si="4885"/>
        <v>0</v>
      </c>
      <c r="CK646" s="1">
        <f t="shared" si="5752"/>
        <v>44470</v>
      </c>
      <c r="CL646" s="282">
        <f t="shared" si="5753"/>
        <v>4</v>
      </c>
      <c r="CM646" s="1">
        <f t="shared" si="5754"/>
        <v>44470</v>
      </c>
      <c r="CN646" s="283">
        <f t="shared" si="5755"/>
        <v>0</v>
      </c>
      <c r="CO646" s="179">
        <f t="shared" si="5970"/>
        <v>44470</v>
      </c>
      <c r="CP646">
        <f t="shared" si="5971"/>
        <v>11</v>
      </c>
      <c r="CQ646">
        <f t="shared" si="5972"/>
        <v>1</v>
      </c>
      <c r="CR646">
        <f t="shared" si="5973"/>
        <v>0</v>
      </c>
    </row>
    <row r="647" spans="1:96" ht="18" customHeight="1" x14ac:dyDescent="0.55000000000000004">
      <c r="A647" s="179">
        <v>44471</v>
      </c>
      <c r="B647" s="240">
        <v>26</v>
      </c>
      <c r="C647" s="154">
        <f t="shared" ref="C647" si="6001">+B647+C646</f>
        <v>9114</v>
      </c>
      <c r="D647" s="154">
        <f t="shared" ref="D647" si="6002">+C647-F647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6003">+A647</f>
        <v>44471</v>
      </c>
      <c r="AA647" s="230">
        <f t="shared" ref="AA647" si="6004">+AF647+AL647+AR647</f>
        <v>28541</v>
      </c>
      <c r="AB647" s="230">
        <f t="shared" ref="AB647" si="6005">+AH647+AN647+AT647</f>
        <v>25715</v>
      </c>
      <c r="AC647" s="231">
        <f t="shared" ref="AC647" si="6006">+AJ647+AP647+AV647</f>
        <v>1056</v>
      </c>
      <c r="AD647" s="183">
        <f t="shared" ref="AD647" si="6007">+AF647-AF646</f>
        <v>5</v>
      </c>
      <c r="AE647" s="243">
        <f t="shared" ref="AE647" si="6008">+AE646+AD647</f>
        <v>11021</v>
      </c>
      <c r="AF647" s="155">
        <v>12226</v>
      </c>
      <c r="AG647" s="184">
        <f t="shared" ref="AG647" si="6009">+AH647-AH646</f>
        <v>3</v>
      </c>
      <c r="AH647" s="155">
        <v>11909</v>
      </c>
      <c r="AI647" s="184">
        <f t="shared" ref="AI647" si="6010">+AJ647-AJ646</f>
        <v>0</v>
      </c>
      <c r="AJ647" s="185">
        <v>213</v>
      </c>
      <c r="AK647" s="186">
        <f t="shared" ref="AK647" si="6011">+AL647-AL646</f>
        <v>0</v>
      </c>
      <c r="AL647" s="155">
        <v>71</v>
      </c>
      <c r="AM647" s="184">
        <f t="shared" ref="AM647" si="6012">+AN647-AN646</f>
        <v>0</v>
      </c>
      <c r="AN647" s="155">
        <v>64</v>
      </c>
      <c r="AO647" s="184">
        <f t="shared" ref="AO647" si="6013">+AP647-AP646</f>
        <v>0</v>
      </c>
      <c r="AP647" s="187">
        <v>0</v>
      </c>
      <c r="AQ647" s="186">
        <f t="shared" ref="AQ647" si="6014">+AR647-AR646</f>
        <v>10</v>
      </c>
      <c r="AR647" s="155">
        <v>16244</v>
      </c>
      <c r="AS647" s="184">
        <f t="shared" ref="AS647" si="6015">+AT647-AT646</f>
        <v>0</v>
      </c>
      <c r="AT647" s="155">
        <v>13742</v>
      </c>
      <c r="AU647" s="184">
        <f t="shared" ref="AU647" si="6016">+AV647-AV646</f>
        <v>0</v>
      </c>
      <c r="AV647" s="188">
        <v>843</v>
      </c>
      <c r="AW647" s="238">
        <f t="shared" si="3739"/>
        <v>486</v>
      </c>
      <c r="AX647" s="237">
        <f t="shared" ref="AX647" si="6017">+A647</f>
        <v>44471</v>
      </c>
      <c r="AY647" s="6">
        <v>0</v>
      </c>
      <c r="AZ647" s="238">
        <f t="shared" ref="AZ647" si="6018">+AZ643+AY647</f>
        <v>410</v>
      </c>
      <c r="BA647" s="238">
        <f t="shared" si="3892"/>
        <v>367</v>
      </c>
      <c r="BB647" s="130">
        <v>0</v>
      </c>
      <c r="BC647" s="27">
        <f t="shared" ref="BC647" si="6019">+BC643+BB647</f>
        <v>964</v>
      </c>
      <c r="BD647" s="238">
        <f t="shared" si="3894"/>
        <v>402</v>
      </c>
      <c r="BE647" s="229">
        <f t="shared" ref="BE647" si="6020">+Z647</f>
        <v>44471</v>
      </c>
      <c r="BF647" s="132">
        <f t="shared" ref="BF647" si="6021">+B647</f>
        <v>26</v>
      </c>
      <c r="BG647" s="132">
        <f t="shared" ref="BG647" si="6022">+BI647</f>
        <v>9114</v>
      </c>
      <c r="BH647" s="229">
        <f t="shared" ref="BH647" si="6023">+A647</f>
        <v>44471</v>
      </c>
      <c r="BI647" s="132">
        <f t="shared" ref="BI647" si="6024">+C647</f>
        <v>9114</v>
      </c>
      <c r="BJ647" s="1">
        <f t="shared" ref="BJ647" si="6025">+BE647</f>
        <v>44471</v>
      </c>
      <c r="BK647">
        <f t="shared" si="5047"/>
        <v>0</v>
      </c>
      <c r="BL647">
        <f t="shared" ref="BL647" si="6026">+M647</f>
        <v>15</v>
      </c>
      <c r="BM647">
        <f t="shared" si="4992"/>
        <v>15</v>
      </c>
      <c r="BN647" s="1">
        <f t="shared" si="4993"/>
        <v>44471</v>
      </c>
      <c r="BO647">
        <f t="shared" si="5588"/>
        <v>10938</v>
      </c>
      <c r="BP647">
        <f t="shared" si="5589"/>
        <v>6294</v>
      </c>
      <c r="BQ647" s="179">
        <f t="shared" si="4868"/>
        <v>44471</v>
      </c>
      <c r="BR647">
        <f t="shared" si="4869"/>
        <v>12226</v>
      </c>
      <c r="BS647">
        <f t="shared" si="4870"/>
        <v>11909</v>
      </c>
      <c r="BT647">
        <f t="shared" si="4871"/>
        <v>213</v>
      </c>
      <c r="BU647">
        <v>15</v>
      </c>
      <c r="BV647">
        <f t="shared" si="5697"/>
        <v>5</v>
      </c>
      <c r="BW647">
        <f t="shared" ref="BW647" si="6027">+BW643+BV647</f>
        <v>886</v>
      </c>
      <c r="BX647" s="179">
        <f t="shared" si="4873"/>
        <v>44471</v>
      </c>
      <c r="BY647">
        <f t="shared" si="4874"/>
        <v>71</v>
      </c>
      <c r="BZ647">
        <f t="shared" si="4875"/>
        <v>64</v>
      </c>
      <c r="CA647">
        <f t="shared" si="4876"/>
        <v>0</v>
      </c>
      <c r="CB647" s="179">
        <f t="shared" si="4877"/>
        <v>44471</v>
      </c>
      <c r="CC647">
        <f t="shared" si="4878"/>
        <v>16244</v>
      </c>
      <c r="CD647">
        <f t="shared" si="4879"/>
        <v>13742</v>
      </c>
      <c r="CE647">
        <f t="shared" si="4880"/>
        <v>843</v>
      </c>
      <c r="CF647" s="179">
        <f t="shared" si="4881"/>
        <v>44471</v>
      </c>
      <c r="CG647">
        <f t="shared" si="4882"/>
        <v>5</v>
      </c>
      <c r="CH647">
        <f t="shared" si="4883"/>
        <v>3</v>
      </c>
      <c r="CI647" s="179">
        <f t="shared" si="4884"/>
        <v>44471</v>
      </c>
      <c r="CJ647">
        <f t="shared" si="4885"/>
        <v>0</v>
      </c>
      <c r="CK647" s="1">
        <f t="shared" si="5752"/>
        <v>44471</v>
      </c>
      <c r="CL647" s="282">
        <f t="shared" si="5753"/>
        <v>5</v>
      </c>
      <c r="CM647" s="1">
        <f t="shared" si="5754"/>
        <v>44471</v>
      </c>
      <c r="CN647" s="283">
        <f t="shared" si="5755"/>
        <v>0</v>
      </c>
      <c r="CO647" s="179">
        <f t="shared" si="5970"/>
        <v>44471</v>
      </c>
      <c r="CP647">
        <f t="shared" si="5971"/>
        <v>10</v>
      </c>
      <c r="CQ647">
        <f t="shared" si="5972"/>
        <v>0</v>
      </c>
      <c r="CR647">
        <f t="shared" si="5973"/>
        <v>0</v>
      </c>
    </row>
    <row r="648" spans="1:96" ht="18" customHeight="1" x14ac:dyDescent="0.55000000000000004">
      <c r="A648" s="179">
        <v>44472</v>
      </c>
      <c r="B648" s="240">
        <v>26</v>
      </c>
      <c r="C648" s="154">
        <f t="shared" ref="C648" si="6028">+B648+C647</f>
        <v>9140</v>
      </c>
      <c r="D648" s="154">
        <f t="shared" ref="D648" si="6029">+C648-F648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6030">+A648</f>
        <v>44472</v>
      </c>
      <c r="AA648" s="230">
        <f t="shared" ref="AA648" si="6031">+AF648+AL648+AR648</f>
        <v>28547</v>
      </c>
      <c r="AB648" s="230">
        <f t="shared" ref="AB648" si="6032">+AH648+AN648+AT648</f>
        <v>25726</v>
      </c>
      <c r="AC648" s="231">
        <f t="shared" ref="AC648" si="6033">+AJ648+AP648+AV648</f>
        <v>1056</v>
      </c>
      <c r="AD648" s="183">
        <f t="shared" ref="AD648" si="6034">+AF648-AF647</f>
        <v>0</v>
      </c>
      <c r="AE648" s="243">
        <f t="shared" ref="AE648" si="6035">+AE647+AD648</f>
        <v>11021</v>
      </c>
      <c r="AF648" s="155">
        <v>12226</v>
      </c>
      <c r="AG648" s="184">
        <f t="shared" ref="AG648" si="6036">+AH648-AH647</f>
        <v>11</v>
      </c>
      <c r="AH648" s="155">
        <v>11920</v>
      </c>
      <c r="AI648" s="184">
        <f t="shared" ref="AI648" si="6037">+AJ648-AJ647</f>
        <v>0</v>
      </c>
      <c r="AJ648" s="185">
        <v>213</v>
      </c>
      <c r="AK648" s="186">
        <f t="shared" ref="AK648" si="6038">+AL648-AL647</f>
        <v>0</v>
      </c>
      <c r="AL648" s="155">
        <v>71</v>
      </c>
      <c r="AM648" s="184">
        <f t="shared" ref="AM648" si="6039">+AN648-AN647</f>
        <v>0</v>
      </c>
      <c r="AN648" s="155">
        <v>64</v>
      </c>
      <c r="AO648" s="184">
        <f t="shared" ref="AO648" si="6040">+AP648-AP647</f>
        <v>0</v>
      </c>
      <c r="AP648" s="187">
        <v>0</v>
      </c>
      <c r="AQ648" s="186">
        <f t="shared" ref="AQ648" si="6041">+AR648-AR647</f>
        <v>6</v>
      </c>
      <c r="AR648" s="155">
        <v>16250</v>
      </c>
      <c r="AS648" s="184">
        <f t="shared" ref="AS648" si="6042">+AT648-AT647</f>
        <v>0</v>
      </c>
      <c r="AT648" s="155">
        <v>13742</v>
      </c>
      <c r="AU648" s="184">
        <f t="shared" ref="AU648" si="6043">+AV648-AV647</f>
        <v>0</v>
      </c>
      <c r="AV648" s="188">
        <v>843</v>
      </c>
      <c r="AW648" s="238">
        <f t="shared" si="3739"/>
        <v>487</v>
      </c>
      <c r="AX648" s="237">
        <f t="shared" ref="AX648" si="6044">+A648</f>
        <v>44472</v>
      </c>
      <c r="AY648" s="6">
        <v>0</v>
      </c>
      <c r="AZ648" s="238">
        <f t="shared" ref="AZ648" si="6045">+AZ644+AY648</f>
        <v>413</v>
      </c>
      <c r="BA648" s="238">
        <f t="shared" si="3892"/>
        <v>368</v>
      </c>
      <c r="BB648" s="130">
        <v>0</v>
      </c>
      <c r="BC648" s="27">
        <f t="shared" ref="BC648" si="6046">+BC644+BB648</f>
        <v>964</v>
      </c>
      <c r="BD648" s="238">
        <f t="shared" si="3894"/>
        <v>403</v>
      </c>
      <c r="BE648" s="229">
        <f t="shared" ref="BE648" si="6047">+Z648</f>
        <v>44472</v>
      </c>
      <c r="BF648" s="132">
        <f t="shared" ref="BF648" si="6048">+B648</f>
        <v>26</v>
      </c>
      <c r="BG648" s="132">
        <f t="shared" ref="BG648" si="6049">+BI648</f>
        <v>9140</v>
      </c>
      <c r="BH648" s="229">
        <f t="shared" ref="BH648" si="6050">+A648</f>
        <v>44472</v>
      </c>
      <c r="BI648" s="132">
        <f t="shared" ref="BI648" si="6051">+C648</f>
        <v>9140</v>
      </c>
      <c r="BJ648" s="1">
        <f t="shared" ref="BJ648" si="6052">+BE648</f>
        <v>44472</v>
      </c>
      <c r="BK648">
        <f t="shared" si="5047"/>
        <v>2</v>
      </c>
      <c r="BL648">
        <f t="shared" ref="BL648" si="6053">+M648</f>
        <v>13</v>
      </c>
      <c r="BM648">
        <f t="shared" si="4992"/>
        <v>15</v>
      </c>
      <c r="BN648" s="1">
        <f t="shared" si="4993"/>
        <v>44472</v>
      </c>
      <c r="BO648">
        <f t="shared" si="5588"/>
        <v>11002</v>
      </c>
      <c r="BP648">
        <f t="shared" si="5589"/>
        <v>6356</v>
      </c>
      <c r="BQ648" s="179">
        <f t="shared" si="4868"/>
        <v>44472</v>
      </c>
      <c r="BR648">
        <f t="shared" si="4869"/>
        <v>12226</v>
      </c>
      <c r="BS648">
        <f t="shared" si="4870"/>
        <v>11920</v>
      </c>
      <c r="BT648">
        <f t="shared" si="4871"/>
        <v>213</v>
      </c>
      <c r="BU648">
        <v>15</v>
      </c>
      <c r="BV648">
        <f t="shared" si="5697"/>
        <v>0</v>
      </c>
      <c r="BW648">
        <f t="shared" ref="BW648" si="6054">+BW644+BV648</f>
        <v>861</v>
      </c>
      <c r="BX648" s="179">
        <f t="shared" si="4873"/>
        <v>44472</v>
      </c>
      <c r="BY648">
        <f t="shared" si="4874"/>
        <v>71</v>
      </c>
      <c r="BZ648">
        <f t="shared" si="4875"/>
        <v>64</v>
      </c>
      <c r="CA648">
        <f t="shared" si="4876"/>
        <v>0</v>
      </c>
      <c r="CB648" s="179">
        <f t="shared" si="4877"/>
        <v>44472</v>
      </c>
      <c r="CC648">
        <f t="shared" si="4878"/>
        <v>16250</v>
      </c>
      <c r="CD648">
        <f t="shared" si="4879"/>
        <v>13742</v>
      </c>
      <c r="CE648">
        <f t="shared" si="4880"/>
        <v>843</v>
      </c>
      <c r="CF648" s="179">
        <f t="shared" si="4881"/>
        <v>44472</v>
      </c>
      <c r="CG648">
        <f t="shared" si="4882"/>
        <v>0</v>
      </c>
      <c r="CH648">
        <f t="shared" si="4883"/>
        <v>11</v>
      </c>
      <c r="CI648" s="179">
        <f t="shared" si="4884"/>
        <v>44472</v>
      </c>
      <c r="CJ648">
        <f t="shared" si="4885"/>
        <v>0</v>
      </c>
      <c r="CK648" s="1">
        <f t="shared" si="5752"/>
        <v>44472</v>
      </c>
      <c r="CL648" s="282">
        <f t="shared" si="5753"/>
        <v>0</v>
      </c>
      <c r="CM648" s="1">
        <f t="shared" si="5754"/>
        <v>44472</v>
      </c>
      <c r="CN648" s="283">
        <f t="shared" si="5755"/>
        <v>0</v>
      </c>
      <c r="CO648" s="179">
        <f t="shared" si="5970"/>
        <v>44472</v>
      </c>
      <c r="CP648">
        <f t="shared" si="5971"/>
        <v>6</v>
      </c>
      <c r="CQ648">
        <f t="shared" si="5972"/>
        <v>0</v>
      </c>
      <c r="CR648">
        <f t="shared" si="5973"/>
        <v>0</v>
      </c>
    </row>
    <row r="649" spans="1:96" ht="18" customHeight="1" x14ac:dyDescent="0.55000000000000004">
      <c r="A649" s="179">
        <v>44473</v>
      </c>
      <c r="B649" s="240">
        <v>26</v>
      </c>
      <c r="C649" s="154">
        <f t="shared" ref="C649" si="6055">+B649+C648</f>
        <v>9166</v>
      </c>
      <c r="D649" s="154">
        <f t="shared" ref="D649" si="6056">+C649-F649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6057">+A649</f>
        <v>44473</v>
      </c>
      <c r="AA649" s="230">
        <f t="shared" ref="AA649" si="6058">+AF649+AL649+AR649</f>
        <v>28559</v>
      </c>
      <c r="AB649" s="230">
        <f t="shared" ref="AB649" si="6059">+AH649+AN649+AT649</f>
        <v>25732</v>
      </c>
      <c r="AC649" s="231">
        <f t="shared" ref="AC649" si="6060">+AJ649+AP649+AV649</f>
        <v>1057</v>
      </c>
      <c r="AD649" s="183">
        <f t="shared" ref="AD649" si="6061">+AF649-AF648</f>
        <v>4</v>
      </c>
      <c r="AE649" s="243">
        <f t="shared" ref="AE649" si="6062">+AE648+AD649</f>
        <v>11025</v>
      </c>
      <c r="AF649" s="155">
        <v>12230</v>
      </c>
      <c r="AG649" s="184">
        <f t="shared" ref="AG649" si="6063">+AH649-AH648</f>
        <v>6</v>
      </c>
      <c r="AH649" s="155">
        <v>11926</v>
      </c>
      <c r="AI649" s="184">
        <f t="shared" ref="AI649" si="6064">+AJ649-AJ648</f>
        <v>0</v>
      </c>
      <c r="AJ649" s="185">
        <v>213</v>
      </c>
      <c r="AK649" s="186">
        <f t="shared" ref="AK649" si="6065">+AL649-AL648</f>
        <v>3</v>
      </c>
      <c r="AL649" s="155">
        <v>74</v>
      </c>
      <c r="AM649" s="184">
        <f t="shared" ref="AM649" si="6066">+AN649-AN648</f>
        <v>0</v>
      </c>
      <c r="AN649" s="155">
        <v>64</v>
      </c>
      <c r="AO649" s="184">
        <f t="shared" ref="AO649" si="6067">+AP649-AP648</f>
        <v>0</v>
      </c>
      <c r="AP649" s="187">
        <v>0</v>
      </c>
      <c r="AQ649" s="186">
        <f t="shared" ref="AQ649" si="6068">+AR649-AR648</f>
        <v>5</v>
      </c>
      <c r="AR649" s="155">
        <v>16255</v>
      </c>
      <c r="AS649" s="184">
        <f t="shared" ref="AS649" si="6069">+AT649-AT648</f>
        <v>0</v>
      </c>
      <c r="AT649" s="155">
        <v>13742</v>
      </c>
      <c r="AU649" s="184">
        <f t="shared" ref="AU649" si="6070">+AV649-AV648</f>
        <v>1</v>
      </c>
      <c r="AV649" s="188">
        <v>844</v>
      </c>
      <c r="AW649" s="238">
        <f t="shared" si="3739"/>
        <v>488</v>
      </c>
      <c r="AX649" s="237">
        <f t="shared" ref="AX649" si="6071">+A649</f>
        <v>44473</v>
      </c>
      <c r="AY649" s="6">
        <v>0</v>
      </c>
      <c r="AZ649" s="238">
        <f t="shared" ref="AZ649" si="6072">+AZ645+AY649</f>
        <v>413</v>
      </c>
      <c r="BA649" s="238">
        <f t="shared" si="3892"/>
        <v>369</v>
      </c>
      <c r="BB649" s="130">
        <v>0</v>
      </c>
      <c r="BC649" s="27">
        <f t="shared" ref="BC649" si="6073">+BC645+BB649</f>
        <v>964</v>
      </c>
      <c r="BD649" s="238">
        <f t="shared" si="3894"/>
        <v>404</v>
      </c>
      <c r="BE649" s="229">
        <f t="shared" ref="BE649" si="6074">+Z649</f>
        <v>44473</v>
      </c>
      <c r="BF649" s="132">
        <f t="shared" ref="BF649" si="6075">+B649</f>
        <v>26</v>
      </c>
      <c r="BG649" s="132">
        <f t="shared" ref="BG649" si="6076">+BI649</f>
        <v>9166</v>
      </c>
      <c r="BH649" s="229">
        <f t="shared" ref="BH649" si="6077">+A649</f>
        <v>44473</v>
      </c>
      <c r="BI649" s="132">
        <f t="shared" ref="BI649" si="6078">+C649</f>
        <v>9166</v>
      </c>
      <c r="BJ649" s="1">
        <f t="shared" ref="BJ649" si="6079">+BE649</f>
        <v>44473</v>
      </c>
      <c r="BK649">
        <f t="shared" si="5047"/>
        <v>0</v>
      </c>
      <c r="BL649">
        <f t="shared" ref="BL649" si="6080">+M649</f>
        <v>15</v>
      </c>
      <c r="BM649">
        <f t="shared" si="4992"/>
        <v>15</v>
      </c>
      <c r="BN649" s="1">
        <f t="shared" si="4993"/>
        <v>44473</v>
      </c>
      <c r="BO649">
        <f t="shared" si="5588"/>
        <v>11048</v>
      </c>
      <c r="BP649">
        <f t="shared" si="5589"/>
        <v>6383</v>
      </c>
      <c r="BQ649" s="179">
        <f t="shared" si="4868"/>
        <v>44473</v>
      </c>
      <c r="BR649">
        <f t="shared" si="4869"/>
        <v>12230</v>
      </c>
      <c r="BS649">
        <f t="shared" si="4870"/>
        <v>11926</v>
      </c>
      <c r="BT649">
        <f t="shared" si="4871"/>
        <v>213</v>
      </c>
      <c r="BU649">
        <v>15</v>
      </c>
      <c r="BV649">
        <f t="shared" si="5697"/>
        <v>4</v>
      </c>
      <c r="BW649">
        <f t="shared" ref="BW649" si="6081">+BW645+BV649</f>
        <v>876</v>
      </c>
      <c r="BX649" s="179">
        <f t="shared" si="4873"/>
        <v>44473</v>
      </c>
      <c r="BY649">
        <f t="shared" si="4874"/>
        <v>74</v>
      </c>
      <c r="BZ649">
        <f t="shared" si="4875"/>
        <v>64</v>
      </c>
      <c r="CA649">
        <f t="shared" si="4876"/>
        <v>0</v>
      </c>
      <c r="CB649" s="179">
        <f t="shared" si="4877"/>
        <v>44473</v>
      </c>
      <c r="CC649">
        <f t="shared" si="4878"/>
        <v>16255</v>
      </c>
      <c r="CD649">
        <f t="shared" si="4879"/>
        <v>13742</v>
      </c>
      <c r="CE649">
        <f t="shared" si="4880"/>
        <v>844</v>
      </c>
      <c r="CF649" s="179">
        <f t="shared" si="4881"/>
        <v>44473</v>
      </c>
      <c r="CG649">
        <f t="shared" si="4882"/>
        <v>4</v>
      </c>
      <c r="CH649">
        <f t="shared" si="4883"/>
        <v>6</v>
      </c>
      <c r="CI649" s="179">
        <f t="shared" si="4884"/>
        <v>44473</v>
      </c>
      <c r="CJ649">
        <f t="shared" si="4885"/>
        <v>0</v>
      </c>
      <c r="CK649" s="1">
        <f t="shared" si="5752"/>
        <v>44473</v>
      </c>
      <c r="CL649" s="282">
        <f t="shared" si="5753"/>
        <v>4</v>
      </c>
      <c r="CM649" s="1">
        <f t="shared" si="5754"/>
        <v>44473</v>
      </c>
      <c r="CN649" s="283">
        <f t="shared" si="5755"/>
        <v>0</v>
      </c>
      <c r="CO649" s="179">
        <f t="shared" si="5970"/>
        <v>44473</v>
      </c>
      <c r="CP649">
        <f t="shared" si="5971"/>
        <v>5</v>
      </c>
      <c r="CQ649">
        <f t="shared" si="5972"/>
        <v>1</v>
      </c>
      <c r="CR649">
        <f t="shared" si="5973"/>
        <v>0</v>
      </c>
    </row>
    <row r="650" spans="1:96" ht="18" customHeight="1" x14ac:dyDescent="0.55000000000000004">
      <c r="A650" s="179">
        <v>44474</v>
      </c>
      <c r="B650" s="240">
        <v>24</v>
      </c>
      <c r="C650" s="154">
        <f t="shared" ref="C650" si="6082">+B650+C649</f>
        <v>9190</v>
      </c>
      <c r="D650" s="154">
        <f t="shared" ref="D650" si="6083">+C650-F650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6084">+A650</f>
        <v>44474</v>
      </c>
      <c r="AA650" s="230">
        <f t="shared" ref="AA650" si="6085">+AF650+AL650+AR650</f>
        <v>28574</v>
      </c>
      <c r="AB650" s="230">
        <f t="shared" ref="AB650" si="6086">+AH650+AN650+AT650</f>
        <v>25737</v>
      </c>
      <c r="AC650" s="231">
        <f t="shared" ref="AC650" si="6087">+AJ650+AP650+AV650</f>
        <v>1057</v>
      </c>
      <c r="AD650" s="183">
        <f t="shared" ref="AD650" si="6088">+AF650-AF649</f>
        <v>7</v>
      </c>
      <c r="AE650" s="243">
        <f t="shared" ref="AE650" si="6089">+AE649+AD650</f>
        <v>11032</v>
      </c>
      <c r="AF650" s="155">
        <v>12237</v>
      </c>
      <c r="AG650" s="184">
        <f t="shared" ref="AG650" si="6090">+AH650-AH649</f>
        <v>5</v>
      </c>
      <c r="AH650" s="155">
        <v>11931</v>
      </c>
      <c r="AI650" s="184">
        <f t="shared" ref="AI650" si="6091">+AJ650-AJ649</f>
        <v>0</v>
      </c>
      <c r="AJ650" s="185">
        <v>213</v>
      </c>
      <c r="AK650" s="186">
        <f t="shared" ref="AK650" si="6092">+AL650-AL649</f>
        <v>1</v>
      </c>
      <c r="AL650" s="155">
        <v>75</v>
      </c>
      <c r="AM650" s="184">
        <f t="shared" ref="AM650" si="6093">+AN650-AN649</f>
        <v>0</v>
      </c>
      <c r="AN650" s="155">
        <v>64</v>
      </c>
      <c r="AO650" s="184">
        <f t="shared" ref="AO650" si="6094">+AP650-AP649</f>
        <v>0</v>
      </c>
      <c r="AP650" s="187">
        <v>0</v>
      </c>
      <c r="AQ650" s="186">
        <f t="shared" ref="AQ650" si="6095">+AR650-AR649</f>
        <v>7</v>
      </c>
      <c r="AR650" s="155">
        <v>16262</v>
      </c>
      <c r="AS650" s="184">
        <f t="shared" ref="AS650" si="6096">+AT650-AT649</f>
        <v>0</v>
      </c>
      <c r="AT650" s="155">
        <v>13742</v>
      </c>
      <c r="AU650" s="184">
        <f t="shared" ref="AU650" si="6097">+AV650-AV649</f>
        <v>0</v>
      </c>
      <c r="AV650" s="188">
        <v>844</v>
      </c>
      <c r="AW650" s="238">
        <f t="shared" si="3739"/>
        <v>489</v>
      </c>
      <c r="AX650" s="237">
        <f t="shared" ref="AX650" si="6098">+A650</f>
        <v>44474</v>
      </c>
      <c r="AY650" s="6">
        <v>0</v>
      </c>
      <c r="AZ650" s="238">
        <f t="shared" ref="AZ650" si="6099">+AZ646+AY650</f>
        <v>413</v>
      </c>
      <c r="BA650" s="238">
        <f t="shared" si="3892"/>
        <v>370</v>
      </c>
      <c r="BB650" s="130">
        <v>0</v>
      </c>
      <c r="BC650" s="27">
        <f t="shared" ref="BC650" si="6100">+BC646+BB650</f>
        <v>964</v>
      </c>
      <c r="BD650" s="238">
        <f t="shared" si="3894"/>
        <v>405</v>
      </c>
      <c r="BE650" s="229">
        <f t="shared" ref="BE650" si="6101">+Z650</f>
        <v>44474</v>
      </c>
      <c r="BF650" s="132">
        <f t="shared" ref="BF650" si="6102">+B650</f>
        <v>24</v>
      </c>
      <c r="BG650" s="132">
        <f t="shared" ref="BG650" si="6103">+BI650</f>
        <v>9190</v>
      </c>
      <c r="BH650" s="229">
        <f t="shared" ref="BH650" si="6104">+A650</f>
        <v>44474</v>
      </c>
      <c r="BI650" s="132">
        <f t="shared" ref="BI650" si="6105">+C650</f>
        <v>9190</v>
      </c>
      <c r="BJ650" s="1">
        <f t="shared" ref="BJ650" si="6106">+BE650</f>
        <v>44474</v>
      </c>
      <c r="BK650">
        <f t="shared" si="5047"/>
        <v>1</v>
      </c>
      <c r="BL650">
        <f t="shared" ref="BL650" si="6107">+M650</f>
        <v>11</v>
      </c>
      <c r="BM650">
        <f t="shared" si="4992"/>
        <v>12</v>
      </c>
      <c r="BN650" s="1">
        <f t="shared" si="4993"/>
        <v>44474</v>
      </c>
      <c r="BO650">
        <f t="shared" si="5588"/>
        <v>11027</v>
      </c>
      <c r="BP650">
        <f t="shared" si="5589"/>
        <v>6365</v>
      </c>
      <c r="BQ650" s="179">
        <f t="shared" si="4868"/>
        <v>44474</v>
      </c>
      <c r="BR650">
        <f t="shared" si="4869"/>
        <v>12237</v>
      </c>
      <c r="BS650">
        <f t="shared" si="4870"/>
        <v>11931</v>
      </c>
      <c r="BT650">
        <f t="shared" si="4871"/>
        <v>213</v>
      </c>
      <c r="BU650">
        <v>15</v>
      </c>
      <c r="BV650">
        <f t="shared" si="5697"/>
        <v>7</v>
      </c>
      <c r="BW650">
        <f t="shared" ref="BW650" si="6108">+BW646+BV650</f>
        <v>866</v>
      </c>
      <c r="BX650" s="179">
        <f t="shared" si="4873"/>
        <v>44474</v>
      </c>
      <c r="BY650">
        <f t="shared" si="4874"/>
        <v>75</v>
      </c>
      <c r="BZ650">
        <f t="shared" si="4875"/>
        <v>64</v>
      </c>
      <c r="CA650">
        <f t="shared" si="4876"/>
        <v>0</v>
      </c>
      <c r="CB650" s="179">
        <f t="shared" si="4877"/>
        <v>44474</v>
      </c>
      <c r="CC650">
        <f t="shared" si="4878"/>
        <v>16262</v>
      </c>
      <c r="CD650">
        <f t="shared" si="4879"/>
        <v>13742</v>
      </c>
      <c r="CE650">
        <f t="shared" si="4880"/>
        <v>844</v>
      </c>
      <c r="CF650" s="179">
        <f t="shared" si="4881"/>
        <v>44474</v>
      </c>
      <c r="CG650">
        <f t="shared" si="4882"/>
        <v>7</v>
      </c>
      <c r="CH650">
        <f t="shared" si="4883"/>
        <v>5</v>
      </c>
      <c r="CI650" s="179">
        <f t="shared" si="4884"/>
        <v>44474</v>
      </c>
      <c r="CJ650">
        <f t="shared" si="4885"/>
        <v>0</v>
      </c>
      <c r="CK650" s="1">
        <f t="shared" si="5752"/>
        <v>44474</v>
      </c>
      <c r="CL650" s="282">
        <f t="shared" si="5753"/>
        <v>7</v>
      </c>
      <c r="CM650" s="1">
        <f t="shared" si="5754"/>
        <v>44474</v>
      </c>
      <c r="CN650" s="283">
        <f t="shared" si="5755"/>
        <v>0</v>
      </c>
      <c r="CO650" s="179">
        <f t="shared" si="5970"/>
        <v>44474</v>
      </c>
      <c r="CP650">
        <f t="shared" si="5971"/>
        <v>7</v>
      </c>
      <c r="CQ650">
        <f t="shared" si="5972"/>
        <v>0</v>
      </c>
      <c r="CR650">
        <f t="shared" si="5973"/>
        <v>0</v>
      </c>
    </row>
    <row r="651" spans="1:96" ht="18" customHeight="1" x14ac:dyDescent="0.55000000000000004">
      <c r="A651" s="179">
        <v>44475</v>
      </c>
      <c r="B651" s="240">
        <v>25</v>
      </c>
      <c r="C651" s="154">
        <f t="shared" ref="C651" si="6109">+B651+C650</f>
        <v>9215</v>
      </c>
      <c r="D651" s="154">
        <f t="shared" ref="D651" si="6110">+C651-F651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111">+A651</f>
        <v>44475</v>
      </c>
      <c r="AA651" s="230">
        <f t="shared" ref="AA651" si="6112">+AF651+AL651+AR651</f>
        <v>28585</v>
      </c>
      <c r="AB651" s="230">
        <f t="shared" ref="AB651" si="6113">+AH651+AN651+AT651</f>
        <v>25741</v>
      </c>
      <c r="AC651" s="231">
        <f t="shared" ref="AC651" si="6114">+AJ651+AP651+AV651</f>
        <v>1057</v>
      </c>
      <c r="AD651" s="183">
        <f t="shared" ref="AD651" si="6115">+AF651-AF650</f>
        <v>6</v>
      </c>
      <c r="AE651" s="243">
        <f t="shared" ref="AE651" si="6116">+AE650+AD651</f>
        <v>11038</v>
      </c>
      <c r="AF651" s="155">
        <v>12243</v>
      </c>
      <c r="AG651" s="184">
        <f t="shared" ref="AG651" si="6117">+AH651-AH650</f>
        <v>4</v>
      </c>
      <c r="AH651" s="155">
        <v>11935</v>
      </c>
      <c r="AI651" s="184">
        <f t="shared" ref="AI651" si="6118">+AJ651-AJ650</f>
        <v>0</v>
      </c>
      <c r="AJ651" s="185">
        <v>213</v>
      </c>
      <c r="AK651" s="186">
        <f t="shared" ref="AK651" si="6119">+AL651-AL650</f>
        <v>0</v>
      </c>
      <c r="AL651" s="155">
        <v>75</v>
      </c>
      <c r="AM651" s="184">
        <f t="shared" ref="AM651" si="6120">+AN651-AN650</f>
        <v>0</v>
      </c>
      <c r="AN651" s="155">
        <v>64</v>
      </c>
      <c r="AO651" s="184">
        <f t="shared" ref="AO651" si="6121">+AP651-AP650</f>
        <v>0</v>
      </c>
      <c r="AP651" s="187">
        <v>0</v>
      </c>
      <c r="AQ651" s="186">
        <f t="shared" ref="AQ651" si="6122">+AR651-AR650</f>
        <v>5</v>
      </c>
      <c r="AR651" s="155">
        <v>16267</v>
      </c>
      <c r="AS651" s="184">
        <f t="shared" ref="AS651" si="6123">+AT651-AT650</f>
        <v>0</v>
      </c>
      <c r="AT651" s="155">
        <v>13742</v>
      </c>
      <c r="AU651" s="184">
        <f t="shared" ref="AU651" si="6124">+AV651-AV650</f>
        <v>0</v>
      </c>
      <c r="AV651" s="188">
        <v>844</v>
      </c>
      <c r="AW651" s="238">
        <f t="shared" si="3739"/>
        <v>490</v>
      </c>
      <c r="AX651" s="237">
        <f t="shared" ref="AX651" si="6125">+A651</f>
        <v>44475</v>
      </c>
      <c r="AY651" s="6">
        <v>0</v>
      </c>
      <c r="AZ651" s="238">
        <f t="shared" ref="AZ651" si="6126">+AZ647+AY651</f>
        <v>410</v>
      </c>
      <c r="BA651" s="238">
        <f t="shared" si="3892"/>
        <v>368</v>
      </c>
      <c r="BB651" s="130">
        <v>0</v>
      </c>
      <c r="BC651" s="27">
        <f t="shared" ref="BC651" si="6127">+BC647+BB651</f>
        <v>964</v>
      </c>
      <c r="BD651" s="238">
        <f t="shared" si="3894"/>
        <v>403</v>
      </c>
      <c r="BE651" s="229">
        <f t="shared" ref="BE651" si="6128">+Z651</f>
        <v>44475</v>
      </c>
      <c r="BF651" s="132">
        <f t="shared" ref="BF651" si="6129">+B651</f>
        <v>25</v>
      </c>
      <c r="BG651" s="132">
        <f t="shared" ref="BG651" si="6130">+BI651</f>
        <v>9215</v>
      </c>
      <c r="BH651" s="229">
        <f t="shared" ref="BH651" si="6131">+A651</f>
        <v>44475</v>
      </c>
      <c r="BI651" s="132">
        <f t="shared" ref="BI651" si="6132">+C651</f>
        <v>9215</v>
      </c>
      <c r="BJ651" s="1">
        <f t="shared" ref="BJ651" si="6133">+BE651</f>
        <v>44475</v>
      </c>
      <c r="BK651">
        <f t="shared" si="5047"/>
        <v>2</v>
      </c>
      <c r="BL651">
        <f t="shared" ref="BL651" si="6134">+M651</f>
        <v>9</v>
      </c>
      <c r="BM651">
        <f t="shared" si="4992"/>
        <v>11</v>
      </c>
      <c r="BN651" s="1">
        <f t="shared" si="4993"/>
        <v>44475</v>
      </c>
      <c r="BO651">
        <f t="shared" si="5588"/>
        <v>10949</v>
      </c>
      <c r="BP651">
        <f t="shared" si="5589"/>
        <v>6303</v>
      </c>
      <c r="BQ651" s="179">
        <f t="shared" si="4868"/>
        <v>44475</v>
      </c>
      <c r="BR651">
        <f t="shared" si="4869"/>
        <v>12243</v>
      </c>
      <c r="BS651">
        <f t="shared" si="4870"/>
        <v>11935</v>
      </c>
      <c r="BT651">
        <f t="shared" si="4871"/>
        <v>213</v>
      </c>
      <c r="BU651">
        <v>15</v>
      </c>
      <c r="BV651">
        <f t="shared" si="5697"/>
        <v>6</v>
      </c>
      <c r="BW651">
        <f t="shared" ref="BW651" si="6135">+BW647+BV651</f>
        <v>892</v>
      </c>
      <c r="BX651" s="179">
        <f t="shared" si="4873"/>
        <v>44475</v>
      </c>
      <c r="BY651">
        <f t="shared" si="4874"/>
        <v>75</v>
      </c>
      <c r="BZ651">
        <f t="shared" si="4875"/>
        <v>64</v>
      </c>
      <c r="CA651">
        <f t="shared" si="4876"/>
        <v>0</v>
      </c>
      <c r="CB651" s="179">
        <f t="shared" si="4877"/>
        <v>44475</v>
      </c>
      <c r="CC651">
        <f t="shared" si="4878"/>
        <v>16267</v>
      </c>
      <c r="CD651">
        <f t="shared" si="4879"/>
        <v>13742</v>
      </c>
      <c r="CE651">
        <f t="shared" si="4880"/>
        <v>844</v>
      </c>
      <c r="CF651" s="179">
        <f t="shared" si="4881"/>
        <v>44475</v>
      </c>
      <c r="CG651">
        <f t="shared" si="4882"/>
        <v>6</v>
      </c>
      <c r="CH651">
        <f t="shared" si="4883"/>
        <v>4</v>
      </c>
      <c r="CI651" s="179">
        <f t="shared" si="4884"/>
        <v>44475</v>
      </c>
      <c r="CJ651">
        <f t="shared" si="4885"/>
        <v>0</v>
      </c>
      <c r="CK651" s="1">
        <f t="shared" si="5752"/>
        <v>44475</v>
      </c>
      <c r="CL651" s="282">
        <f t="shared" si="5753"/>
        <v>6</v>
      </c>
      <c r="CM651" s="1">
        <f t="shared" si="5754"/>
        <v>44475</v>
      </c>
      <c r="CN651" s="283">
        <f t="shared" si="5755"/>
        <v>0</v>
      </c>
      <c r="CO651" s="179">
        <f t="shared" si="5970"/>
        <v>44475</v>
      </c>
      <c r="CP651">
        <f t="shared" si="5971"/>
        <v>5</v>
      </c>
      <c r="CQ651">
        <f t="shared" si="5972"/>
        <v>0</v>
      </c>
      <c r="CR651">
        <f t="shared" si="5973"/>
        <v>0</v>
      </c>
    </row>
    <row r="652" spans="1:96" ht="18" customHeight="1" x14ac:dyDescent="0.55000000000000004">
      <c r="A652" s="179">
        <v>44476</v>
      </c>
      <c r="B652" s="240">
        <v>22</v>
      </c>
      <c r="C652" s="154">
        <f t="shared" ref="C652" si="6136">+B652+C651</f>
        <v>9237</v>
      </c>
      <c r="D652" s="154">
        <f t="shared" ref="D652" si="6137">+C652-F652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138">+A652</f>
        <v>44476</v>
      </c>
      <c r="AA652" s="230">
        <f t="shared" ref="AA652" si="6139">+AF652+AL652+AR652</f>
        <v>28597</v>
      </c>
      <c r="AB652" s="230">
        <f t="shared" ref="AB652" si="6140">+AH652+AN652+AT652</f>
        <v>25741</v>
      </c>
      <c r="AC652" s="231">
        <f t="shared" ref="AC652" si="6141">+AJ652+AP652+AV652</f>
        <v>1057</v>
      </c>
      <c r="AD652" s="183">
        <f t="shared" ref="AD652" si="6142">+AF652-AF651</f>
        <v>8</v>
      </c>
      <c r="AE652" s="243">
        <f t="shared" ref="AE652" si="6143">+AE651+AD652</f>
        <v>11046</v>
      </c>
      <c r="AF652" s="155">
        <v>12251</v>
      </c>
      <c r="AG652" s="184">
        <f t="shared" ref="AG652" si="6144">+AH652-AH651</f>
        <v>0</v>
      </c>
      <c r="AH652" s="155">
        <v>11935</v>
      </c>
      <c r="AI652" s="184">
        <f t="shared" ref="AI652" si="6145">+AJ652-AJ651</f>
        <v>0</v>
      </c>
      <c r="AJ652" s="185">
        <v>213</v>
      </c>
      <c r="AK652" s="186">
        <f t="shared" ref="AK652" si="6146">+AL652-AL651</f>
        <v>0</v>
      </c>
      <c r="AL652" s="155">
        <v>75</v>
      </c>
      <c r="AM652" s="184">
        <f t="shared" ref="AM652" si="6147">+AN652-AN651</f>
        <v>0</v>
      </c>
      <c r="AN652" s="155">
        <v>64</v>
      </c>
      <c r="AO652" s="184">
        <f t="shared" ref="AO652" si="6148">+AP652-AP651</f>
        <v>0</v>
      </c>
      <c r="AP652" s="187">
        <v>0</v>
      </c>
      <c r="AQ652" s="186">
        <f t="shared" ref="AQ652" si="6149">+AR652-AR651</f>
        <v>4</v>
      </c>
      <c r="AR652" s="155">
        <v>16271</v>
      </c>
      <c r="AS652" s="184">
        <f t="shared" ref="AS652" si="6150">+AT652-AT651</f>
        <v>0</v>
      </c>
      <c r="AT652" s="155">
        <v>13742</v>
      </c>
      <c r="AU652" s="184">
        <f t="shared" ref="AU652" si="6151">+AV652-AV651</f>
        <v>0</v>
      </c>
      <c r="AV652" s="188">
        <v>844</v>
      </c>
      <c r="AW652" s="238">
        <f t="shared" si="3739"/>
        <v>491</v>
      </c>
      <c r="AX652" s="237">
        <f t="shared" ref="AX652" si="6152">+A652</f>
        <v>44476</v>
      </c>
      <c r="AY652" s="6">
        <v>0</v>
      </c>
      <c r="AZ652" s="238">
        <f t="shared" ref="AZ652" si="6153">+AZ648+AY652</f>
        <v>413</v>
      </c>
      <c r="BA652" s="238">
        <f t="shared" si="3892"/>
        <v>369</v>
      </c>
      <c r="BB652" s="130">
        <v>0</v>
      </c>
      <c r="BC652" s="27">
        <f t="shared" ref="BC652" si="6154">+BC648+BB652</f>
        <v>964</v>
      </c>
      <c r="BD652" s="238">
        <f t="shared" si="3894"/>
        <v>404</v>
      </c>
      <c r="BE652" s="229">
        <f t="shared" ref="BE652" si="6155">+Z652</f>
        <v>44476</v>
      </c>
      <c r="BF652" s="132">
        <f t="shared" ref="BF652" si="6156">+B652</f>
        <v>22</v>
      </c>
      <c r="BG652" s="132">
        <f t="shared" ref="BG652" si="6157">+BI652</f>
        <v>9237</v>
      </c>
      <c r="BH652" s="229">
        <f t="shared" ref="BH652" si="6158">+A652</f>
        <v>44476</v>
      </c>
      <c r="BI652" s="132">
        <f t="shared" ref="BI652" si="6159">+C652</f>
        <v>9237</v>
      </c>
      <c r="BJ652" s="1">
        <f t="shared" ref="BJ652" si="6160">+BE652</f>
        <v>44476</v>
      </c>
      <c r="BK652">
        <f t="shared" si="5047"/>
        <v>0</v>
      </c>
      <c r="BL652">
        <f t="shared" ref="BL652" si="6161">+M652</f>
        <v>13</v>
      </c>
      <c r="BM652">
        <f t="shared" si="4992"/>
        <v>13</v>
      </c>
      <c r="BN652" s="1">
        <f t="shared" si="4993"/>
        <v>44476</v>
      </c>
      <c r="BO652">
        <f t="shared" si="5588"/>
        <v>11015</v>
      </c>
      <c r="BP652">
        <f t="shared" si="5589"/>
        <v>6369</v>
      </c>
      <c r="BQ652" s="179">
        <f t="shared" si="4868"/>
        <v>44476</v>
      </c>
      <c r="BR652">
        <f t="shared" si="4869"/>
        <v>12251</v>
      </c>
      <c r="BS652">
        <f t="shared" si="4870"/>
        <v>11935</v>
      </c>
      <c r="BT652">
        <f t="shared" si="4871"/>
        <v>213</v>
      </c>
      <c r="BU652">
        <v>15</v>
      </c>
      <c r="BV652">
        <f t="shared" si="5697"/>
        <v>8</v>
      </c>
      <c r="BW652">
        <f t="shared" ref="BW652" si="6162">+BW648+BV652</f>
        <v>869</v>
      </c>
      <c r="BX652" s="179">
        <f t="shared" si="4873"/>
        <v>44476</v>
      </c>
      <c r="BY652">
        <f t="shared" si="4874"/>
        <v>75</v>
      </c>
      <c r="BZ652">
        <f t="shared" si="4875"/>
        <v>64</v>
      </c>
      <c r="CA652">
        <f t="shared" si="4876"/>
        <v>0</v>
      </c>
      <c r="CB652" s="179">
        <f t="shared" si="4877"/>
        <v>44476</v>
      </c>
      <c r="CC652">
        <f t="shared" si="4878"/>
        <v>16271</v>
      </c>
      <c r="CD652">
        <f t="shared" si="4879"/>
        <v>13742</v>
      </c>
      <c r="CE652">
        <f t="shared" si="4880"/>
        <v>844</v>
      </c>
      <c r="CF652" s="179">
        <f t="shared" si="4881"/>
        <v>44476</v>
      </c>
      <c r="CG652">
        <f t="shared" si="4882"/>
        <v>8</v>
      </c>
      <c r="CH652">
        <f t="shared" si="4883"/>
        <v>0</v>
      </c>
      <c r="CI652" s="179">
        <f t="shared" si="4884"/>
        <v>44476</v>
      </c>
      <c r="CJ652">
        <f t="shared" si="4885"/>
        <v>0</v>
      </c>
      <c r="CK652" s="1">
        <f t="shared" si="5752"/>
        <v>44476</v>
      </c>
      <c r="CL652" s="282">
        <f t="shared" si="5753"/>
        <v>8</v>
      </c>
      <c r="CM652" s="1">
        <f t="shared" si="5754"/>
        <v>44476</v>
      </c>
      <c r="CN652" s="283">
        <f t="shared" si="5755"/>
        <v>0</v>
      </c>
      <c r="CO652" s="179">
        <f t="shared" si="5970"/>
        <v>44476</v>
      </c>
      <c r="CP652">
        <f t="shared" si="5971"/>
        <v>4</v>
      </c>
      <c r="CQ652">
        <f t="shared" si="5972"/>
        <v>0</v>
      </c>
      <c r="CR652">
        <f t="shared" si="5973"/>
        <v>0</v>
      </c>
    </row>
    <row r="653" spans="1:96" ht="18" customHeight="1" x14ac:dyDescent="0.55000000000000004">
      <c r="A653" s="179">
        <v>44477</v>
      </c>
      <c r="B653" s="240">
        <v>17</v>
      </c>
      <c r="C653" s="154">
        <f t="shared" ref="C653" si="6163">+B653+C652</f>
        <v>9254</v>
      </c>
      <c r="D653" s="154">
        <f t="shared" ref="D653" si="6164">+C653-F653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165">+A653</f>
        <v>44477</v>
      </c>
      <c r="AA653" s="230">
        <f t="shared" ref="AA653" si="6166">+AF653+AL653+AR653</f>
        <v>28613</v>
      </c>
      <c r="AB653" s="230">
        <f t="shared" ref="AB653" si="6167">+AH653+AN653+AT653</f>
        <v>25751</v>
      </c>
      <c r="AC653" s="231">
        <f t="shared" ref="AC653" si="6168">+AJ653+AP653+AV653</f>
        <v>1058</v>
      </c>
      <c r="AD653" s="183">
        <f t="shared" ref="AD653" si="6169">+AF653-AF652</f>
        <v>2</v>
      </c>
      <c r="AE653" s="243">
        <f t="shared" ref="AE653" si="6170">+AE652+AD653</f>
        <v>11048</v>
      </c>
      <c r="AF653" s="155">
        <v>12253</v>
      </c>
      <c r="AG653" s="184">
        <f t="shared" ref="AG653" si="6171">+AH653-AH652</f>
        <v>10</v>
      </c>
      <c r="AH653" s="155">
        <v>11945</v>
      </c>
      <c r="AI653" s="184">
        <f t="shared" ref="AI653" si="6172">+AJ653-AJ652</f>
        <v>0</v>
      </c>
      <c r="AJ653" s="185">
        <v>213</v>
      </c>
      <c r="AK653" s="186">
        <f t="shared" ref="AK653" si="6173">+AL653-AL652</f>
        <v>2</v>
      </c>
      <c r="AL653" s="155">
        <v>77</v>
      </c>
      <c r="AM653" s="184">
        <f t="shared" ref="AM653" si="6174">+AN653-AN652</f>
        <v>0</v>
      </c>
      <c r="AN653" s="155">
        <v>64</v>
      </c>
      <c r="AO653" s="184">
        <f t="shared" ref="AO653" si="6175">+AP653-AP652</f>
        <v>0</v>
      </c>
      <c r="AP653" s="187">
        <v>0</v>
      </c>
      <c r="AQ653" s="186">
        <f t="shared" ref="AQ653" si="6176">+AR653-AR652</f>
        <v>12</v>
      </c>
      <c r="AR653" s="155">
        <v>16283</v>
      </c>
      <c r="AS653" s="184">
        <f t="shared" ref="AS653" si="6177">+AT653-AT652</f>
        <v>0</v>
      </c>
      <c r="AT653" s="155">
        <v>13742</v>
      </c>
      <c r="AU653" s="184">
        <f t="shared" ref="AU653" si="6178">+AV653-AV652</f>
        <v>1</v>
      </c>
      <c r="AV653" s="188">
        <v>845</v>
      </c>
      <c r="AW653" s="238">
        <f t="shared" si="3739"/>
        <v>492</v>
      </c>
      <c r="AX653" s="237">
        <f t="shared" ref="AX653" si="6179">+A653</f>
        <v>44477</v>
      </c>
      <c r="AY653" s="6">
        <v>0</v>
      </c>
      <c r="AZ653" s="238">
        <f t="shared" ref="AZ653" si="6180">+AZ649+AY653</f>
        <v>413</v>
      </c>
      <c r="BA653" s="238">
        <f t="shared" si="3892"/>
        <v>370</v>
      </c>
      <c r="BB653" s="130">
        <v>0</v>
      </c>
      <c r="BC653" s="27">
        <f t="shared" ref="BC653" si="6181">+BC649+BB653</f>
        <v>964</v>
      </c>
      <c r="BD653" s="238">
        <f t="shared" si="3894"/>
        <v>405</v>
      </c>
      <c r="BE653" s="229">
        <f t="shared" ref="BE653" si="6182">+Z653</f>
        <v>44477</v>
      </c>
      <c r="BF653" s="132">
        <f t="shared" ref="BF653" si="6183">+B653</f>
        <v>17</v>
      </c>
      <c r="BG653" s="132">
        <f t="shared" ref="BG653" si="6184">+BI653</f>
        <v>9254</v>
      </c>
      <c r="BH653" s="229">
        <f t="shared" ref="BH653" si="6185">+A653</f>
        <v>44477</v>
      </c>
      <c r="BI653" s="132">
        <f t="shared" ref="BI653" si="6186">+C653</f>
        <v>9254</v>
      </c>
      <c r="BJ653" s="1">
        <f t="shared" ref="BJ653" si="6187">+BE653</f>
        <v>44477</v>
      </c>
      <c r="BK653">
        <f t="shared" si="5047"/>
        <v>0</v>
      </c>
      <c r="BL653">
        <f t="shared" ref="BL653" si="6188">+M653</f>
        <v>22</v>
      </c>
      <c r="BM653">
        <f t="shared" si="4992"/>
        <v>22</v>
      </c>
      <c r="BN653" s="1">
        <f t="shared" si="4993"/>
        <v>44477</v>
      </c>
      <c r="BO653">
        <f t="shared" si="5588"/>
        <v>11070</v>
      </c>
      <c r="BP653">
        <f t="shared" si="5589"/>
        <v>6405</v>
      </c>
      <c r="BQ653" s="179">
        <f t="shared" si="4868"/>
        <v>44477</v>
      </c>
      <c r="BR653">
        <f t="shared" si="4869"/>
        <v>12253</v>
      </c>
      <c r="BS653">
        <f t="shared" si="4870"/>
        <v>11945</v>
      </c>
      <c r="BT653">
        <f t="shared" si="4871"/>
        <v>213</v>
      </c>
      <c r="BU653">
        <v>15</v>
      </c>
      <c r="BV653">
        <f t="shared" si="5697"/>
        <v>2</v>
      </c>
      <c r="BW653">
        <f t="shared" ref="BW653" si="6189">+BW649+BV653</f>
        <v>878</v>
      </c>
      <c r="BX653" s="179">
        <f t="shared" si="4873"/>
        <v>44477</v>
      </c>
      <c r="BY653">
        <f t="shared" si="4874"/>
        <v>77</v>
      </c>
      <c r="BZ653">
        <f t="shared" si="4875"/>
        <v>64</v>
      </c>
      <c r="CA653">
        <f t="shared" si="4876"/>
        <v>0</v>
      </c>
      <c r="CB653" s="179">
        <f t="shared" si="4877"/>
        <v>44477</v>
      </c>
      <c r="CC653">
        <f t="shared" si="4878"/>
        <v>16283</v>
      </c>
      <c r="CD653">
        <f t="shared" si="4879"/>
        <v>13742</v>
      </c>
      <c r="CE653">
        <f t="shared" si="4880"/>
        <v>845</v>
      </c>
      <c r="CF653" s="179">
        <f t="shared" si="4881"/>
        <v>44477</v>
      </c>
      <c r="CG653">
        <f t="shared" si="4882"/>
        <v>2</v>
      </c>
      <c r="CH653">
        <f t="shared" si="4883"/>
        <v>10</v>
      </c>
      <c r="CI653" s="179">
        <f t="shared" si="4884"/>
        <v>44477</v>
      </c>
      <c r="CJ653">
        <f t="shared" si="4885"/>
        <v>0</v>
      </c>
      <c r="CK653" s="1">
        <f t="shared" si="5752"/>
        <v>44477</v>
      </c>
      <c r="CL653" s="282">
        <f t="shared" si="5753"/>
        <v>2</v>
      </c>
      <c r="CM653" s="1">
        <f t="shared" si="5754"/>
        <v>44477</v>
      </c>
      <c r="CN653" s="283">
        <f t="shared" si="5755"/>
        <v>0</v>
      </c>
      <c r="CO653" s="179">
        <f t="shared" si="5970"/>
        <v>44477</v>
      </c>
      <c r="CP653">
        <f t="shared" si="5971"/>
        <v>12</v>
      </c>
      <c r="CQ653">
        <f t="shared" si="5972"/>
        <v>1</v>
      </c>
      <c r="CR653">
        <f t="shared" si="5973"/>
        <v>0</v>
      </c>
    </row>
    <row r="654" spans="1:96" ht="18" customHeight="1" x14ac:dyDescent="0.55000000000000004">
      <c r="A654" s="179">
        <v>44478</v>
      </c>
      <c r="B654" s="240">
        <v>24</v>
      </c>
      <c r="C654" s="154">
        <f t="shared" ref="C654" si="6190">+B654+C653</f>
        <v>9278</v>
      </c>
      <c r="D654" s="154">
        <f t="shared" ref="D654" si="619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92">+A654</f>
        <v>44478</v>
      </c>
      <c r="AA654" s="230">
        <f t="shared" ref="AA654" si="6193">+AF654+AL654+AR654</f>
        <v>28625</v>
      </c>
      <c r="AB654" s="230">
        <f t="shared" ref="AB654" si="6194">+AH654+AN654+AT654</f>
        <v>25752</v>
      </c>
      <c r="AC654" s="231">
        <f t="shared" ref="AC654" si="6195">+AJ654+AP654+AV654</f>
        <v>1059</v>
      </c>
      <c r="AD654" s="183">
        <f t="shared" ref="AD654" si="6196">+AF654-AF653</f>
        <v>8</v>
      </c>
      <c r="AE654" s="243">
        <f t="shared" ref="AE654" si="6197">+AE653+AD654</f>
        <v>11056</v>
      </c>
      <c r="AF654" s="155">
        <v>12261</v>
      </c>
      <c r="AG654" s="184">
        <f t="shared" ref="AG654" si="6198">+AH654-AH653</f>
        <v>1</v>
      </c>
      <c r="AH654" s="155">
        <v>11946</v>
      </c>
      <c r="AI654" s="184">
        <f t="shared" ref="AI654" si="6199">+AJ654-AJ653</f>
        <v>0</v>
      </c>
      <c r="AJ654" s="185">
        <v>213</v>
      </c>
      <c r="AK654" s="186">
        <f t="shared" ref="AK654" si="6200">+AL654-AL653</f>
        <v>0</v>
      </c>
      <c r="AL654" s="155">
        <v>77</v>
      </c>
      <c r="AM654" s="184">
        <f t="shared" ref="AM654" si="6201">+AN654-AN653</f>
        <v>0</v>
      </c>
      <c r="AN654" s="155">
        <v>64</v>
      </c>
      <c r="AO654" s="184">
        <f t="shared" ref="AO654" si="6202">+AP654-AP653</f>
        <v>0</v>
      </c>
      <c r="AP654" s="187">
        <v>0</v>
      </c>
      <c r="AQ654" s="186">
        <f t="shared" ref="AQ654" si="6203">+AR654-AR653</f>
        <v>4</v>
      </c>
      <c r="AR654" s="155">
        <v>16287</v>
      </c>
      <c r="AS654" s="184">
        <f t="shared" ref="AS654" si="6204">+AT654-AT653</f>
        <v>0</v>
      </c>
      <c r="AT654" s="155">
        <v>13742</v>
      </c>
      <c r="AU654" s="184">
        <f t="shared" ref="AU654" si="6205">+AV654-AV653</f>
        <v>1</v>
      </c>
      <c r="AV654" s="188">
        <v>846</v>
      </c>
      <c r="AW654" s="238">
        <f t="shared" si="3739"/>
        <v>493</v>
      </c>
      <c r="AX654" s="237">
        <f t="shared" ref="AX654" si="6206">+A654</f>
        <v>44478</v>
      </c>
      <c r="AY654" s="6">
        <v>0</v>
      </c>
      <c r="AZ654" s="238">
        <f t="shared" ref="AZ654" si="6207">+AZ650+AY654</f>
        <v>413</v>
      </c>
      <c r="BA654" s="238">
        <f t="shared" si="3892"/>
        <v>371</v>
      </c>
      <c r="BB654" s="130">
        <v>0</v>
      </c>
      <c r="BC654" s="27">
        <f t="shared" ref="BC654" si="6208">+BC650+BB654</f>
        <v>964</v>
      </c>
      <c r="BD654" s="238">
        <f t="shared" si="3894"/>
        <v>406</v>
      </c>
      <c r="BE654" s="229">
        <f t="shared" ref="BE654" si="6209">+Z654</f>
        <v>44478</v>
      </c>
      <c r="BF654" s="132">
        <f t="shared" ref="BF654" si="6210">+B654</f>
        <v>24</v>
      </c>
      <c r="BG654" s="132">
        <f t="shared" ref="BG654" si="6211">+BI654</f>
        <v>9278</v>
      </c>
      <c r="BH654" s="229">
        <f t="shared" ref="BH654" si="6212">+A654</f>
        <v>44478</v>
      </c>
      <c r="BI654" s="132">
        <f t="shared" ref="BI654" si="6213">+C654</f>
        <v>9278</v>
      </c>
      <c r="BJ654" s="1">
        <f t="shared" ref="BJ654" si="6214">+BE654</f>
        <v>44478</v>
      </c>
      <c r="BK654">
        <f t="shared" si="5047"/>
        <v>1</v>
      </c>
      <c r="BL654">
        <f t="shared" ref="BL654" si="6215">+M654</f>
        <v>13</v>
      </c>
      <c r="BM654">
        <f t="shared" si="4992"/>
        <v>14</v>
      </c>
      <c r="BN654" s="1">
        <f t="shared" si="4993"/>
        <v>44478</v>
      </c>
      <c r="BO654">
        <f t="shared" si="5588"/>
        <v>11041</v>
      </c>
      <c r="BP654">
        <f t="shared" si="5589"/>
        <v>6378</v>
      </c>
      <c r="BQ654" s="179">
        <f t="shared" si="4868"/>
        <v>44478</v>
      </c>
      <c r="BR654">
        <f t="shared" si="4869"/>
        <v>12261</v>
      </c>
      <c r="BS654">
        <f t="shared" si="4870"/>
        <v>11946</v>
      </c>
      <c r="BT654">
        <f t="shared" si="4871"/>
        <v>213</v>
      </c>
      <c r="BU654">
        <v>15</v>
      </c>
      <c r="BV654">
        <f t="shared" si="5697"/>
        <v>8</v>
      </c>
      <c r="BW654">
        <f t="shared" ref="BW654" si="6216">+BW650+BV654</f>
        <v>874</v>
      </c>
      <c r="BX654" s="179">
        <f t="shared" si="4873"/>
        <v>44478</v>
      </c>
      <c r="BY654">
        <f t="shared" si="4874"/>
        <v>77</v>
      </c>
      <c r="BZ654">
        <f t="shared" si="4875"/>
        <v>64</v>
      </c>
      <c r="CA654">
        <f t="shared" si="4876"/>
        <v>0</v>
      </c>
      <c r="CB654" s="179">
        <f t="shared" si="4877"/>
        <v>44478</v>
      </c>
      <c r="CC654">
        <f t="shared" si="4878"/>
        <v>16287</v>
      </c>
      <c r="CD654">
        <f t="shared" si="4879"/>
        <v>13742</v>
      </c>
      <c r="CE654">
        <f t="shared" si="4880"/>
        <v>846</v>
      </c>
      <c r="CF654" s="179">
        <f t="shared" si="4881"/>
        <v>44478</v>
      </c>
      <c r="CG654">
        <f t="shared" si="4882"/>
        <v>8</v>
      </c>
      <c r="CH654">
        <f t="shared" si="4883"/>
        <v>1</v>
      </c>
      <c r="CI654" s="179">
        <f t="shared" si="4884"/>
        <v>44478</v>
      </c>
      <c r="CJ654">
        <f t="shared" si="4885"/>
        <v>0</v>
      </c>
      <c r="CK654" s="1">
        <f t="shared" si="5752"/>
        <v>44478</v>
      </c>
      <c r="CL654" s="282">
        <f t="shared" si="5753"/>
        <v>8</v>
      </c>
      <c r="CM654" s="1">
        <f t="shared" si="5754"/>
        <v>44478</v>
      </c>
      <c r="CN654" s="283">
        <f t="shared" si="5755"/>
        <v>0</v>
      </c>
      <c r="CO654" s="179">
        <f t="shared" si="5970"/>
        <v>44478</v>
      </c>
      <c r="CP654">
        <f t="shared" si="5971"/>
        <v>4</v>
      </c>
      <c r="CQ654">
        <f t="shared" si="5972"/>
        <v>1</v>
      </c>
      <c r="CR654">
        <f t="shared" si="5973"/>
        <v>0</v>
      </c>
    </row>
    <row r="655" spans="1:96" ht="18" customHeight="1" x14ac:dyDescent="0.55000000000000004">
      <c r="A655" s="179">
        <v>44479</v>
      </c>
      <c r="B655" s="240">
        <v>25</v>
      </c>
      <c r="C655" s="154">
        <f t="shared" ref="C655" si="6217">+B655+C654</f>
        <v>9303</v>
      </c>
      <c r="D655" s="154">
        <f t="shared" ref="D655" si="6218">+C655-F655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219">+A655</f>
        <v>44479</v>
      </c>
      <c r="AA655" s="230">
        <f t="shared" ref="AA655" si="6220">+AF655+AL655+AR655</f>
        <v>28632</v>
      </c>
      <c r="AB655" s="230">
        <f t="shared" ref="AB655" si="6221">+AH655+AN655+AT655</f>
        <v>25753</v>
      </c>
      <c r="AC655" s="231">
        <f t="shared" ref="AC655" si="6222">+AJ655+AP655+AV655</f>
        <v>1059</v>
      </c>
      <c r="AD655" s="183">
        <f t="shared" ref="AD655" si="6223">+AF655-AF654</f>
        <v>0</v>
      </c>
      <c r="AE655" s="243">
        <f t="shared" ref="AE655" si="6224">+AE654+AD655</f>
        <v>11056</v>
      </c>
      <c r="AF655" s="155">
        <v>12261</v>
      </c>
      <c r="AG655" s="184">
        <f t="shared" ref="AG655" si="6225">+AH655-AH654</f>
        <v>1</v>
      </c>
      <c r="AH655" s="155">
        <v>11947</v>
      </c>
      <c r="AI655" s="184">
        <f t="shared" ref="AI655" si="6226">+AJ655-AJ654</f>
        <v>0</v>
      </c>
      <c r="AJ655" s="185">
        <v>213</v>
      </c>
      <c r="AK655" s="186">
        <f t="shared" ref="AK655" si="6227">+AL655-AL654</f>
        <v>0</v>
      </c>
      <c r="AL655" s="155">
        <v>77</v>
      </c>
      <c r="AM655" s="184">
        <f t="shared" ref="AM655" si="6228">+AN655-AN654</f>
        <v>0</v>
      </c>
      <c r="AN655" s="155">
        <v>64</v>
      </c>
      <c r="AO655" s="184">
        <f t="shared" ref="AO655" si="6229">+AP655-AP654</f>
        <v>0</v>
      </c>
      <c r="AP655" s="187">
        <v>0</v>
      </c>
      <c r="AQ655" s="186">
        <f t="shared" ref="AQ655" si="6230">+AR655-AR654</f>
        <v>7</v>
      </c>
      <c r="AR655" s="155">
        <v>16294</v>
      </c>
      <c r="AS655" s="184">
        <f t="shared" ref="AS655" si="6231">+AT655-AT654</f>
        <v>0</v>
      </c>
      <c r="AT655" s="155">
        <v>13742</v>
      </c>
      <c r="AU655" s="184">
        <f t="shared" ref="AU655" si="6232">+AV655-AV654</f>
        <v>0</v>
      </c>
      <c r="AV655" s="188">
        <v>846</v>
      </c>
      <c r="AW655" s="238">
        <f t="shared" si="3739"/>
        <v>494</v>
      </c>
      <c r="AX655" s="237">
        <f t="shared" ref="AX655" si="6233">+A655</f>
        <v>44479</v>
      </c>
      <c r="AY655" s="6">
        <v>0</v>
      </c>
      <c r="AZ655" s="238">
        <f t="shared" ref="AZ655" si="6234">+AZ651+AY655</f>
        <v>410</v>
      </c>
      <c r="BA655" s="238">
        <f t="shared" si="3892"/>
        <v>369</v>
      </c>
      <c r="BB655" s="130">
        <v>0</v>
      </c>
      <c r="BC655" s="27">
        <f t="shared" ref="BC655" si="6235">+BC651+BB655</f>
        <v>964</v>
      </c>
      <c r="BD655" s="238">
        <f t="shared" si="3894"/>
        <v>404</v>
      </c>
      <c r="BE655" s="229">
        <f t="shared" ref="BE655" si="6236">+Z655</f>
        <v>44479</v>
      </c>
      <c r="BF655" s="132">
        <f t="shared" ref="BF655" si="6237">+B655</f>
        <v>25</v>
      </c>
      <c r="BG655" s="132">
        <f t="shared" ref="BG655" si="6238">+BI655</f>
        <v>9303</v>
      </c>
      <c r="BH655" s="229">
        <f t="shared" ref="BH655" si="6239">+A655</f>
        <v>44479</v>
      </c>
      <c r="BI655" s="132">
        <f t="shared" ref="BI655" si="6240">+C655</f>
        <v>9303</v>
      </c>
      <c r="BJ655" s="1">
        <f t="shared" ref="BJ655" si="6241">+BE655</f>
        <v>44479</v>
      </c>
      <c r="BK655">
        <f t="shared" si="5047"/>
        <v>0</v>
      </c>
      <c r="BL655">
        <f t="shared" ref="BL655" si="6242">+M655</f>
        <v>8</v>
      </c>
      <c r="BM655">
        <f t="shared" si="4992"/>
        <v>8</v>
      </c>
      <c r="BN655" s="1">
        <f t="shared" si="4993"/>
        <v>44479</v>
      </c>
      <c r="BO655">
        <f t="shared" si="5588"/>
        <v>10957</v>
      </c>
      <c r="BP655">
        <f t="shared" si="5589"/>
        <v>6311</v>
      </c>
      <c r="BQ655" s="179">
        <f t="shared" si="4868"/>
        <v>44479</v>
      </c>
      <c r="BR655">
        <f t="shared" si="4869"/>
        <v>12261</v>
      </c>
      <c r="BS655">
        <f t="shared" si="4870"/>
        <v>11947</v>
      </c>
      <c r="BT655">
        <f t="shared" si="4871"/>
        <v>213</v>
      </c>
      <c r="BU655">
        <v>15</v>
      </c>
      <c r="BV655">
        <f t="shared" si="5697"/>
        <v>0</v>
      </c>
      <c r="BW655">
        <f t="shared" ref="BW655" si="6243">+BW651+BV655</f>
        <v>892</v>
      </c>
      <c r="BX655" s="179">
        <f t="shared" si="4873"/>
        <v>44479</v>
      </c>
      <c r="BY655">
        <f t="shared" si="4874"/>
        <v>77</v>
      </c>
      <c r="BZ655">
        <f t="shared" si="4875"/>
        <v>64</v>
      </c>
      <c r="CA655">
        <f t="shared" si="4876"/>
        <v>0</v>
      </c>
      <c r="CB655" s="179">
        <f t="shared" si="4877"/>
        <v>44479</v>
      </c>
      <c r="CC655">
        <f t="shared" si="4878"/>
        <v>16294</v>
      </c>
      <c r="CD655">
        <f t="shared" si="4879"/>
        <v>13742</v>
      </c>
      <c r="CE655">
        <f t="shared" si="4880"/>
        <v>846</v>
      </c>
      <c r="CF655" s="179">
        <f t="shared" si="4881"/>
        <v>44479</v>
      </c>
      <c r="CG655">
        <f t="shared" si="4882"/>
        <v>0</v>
      </c>
      <c r="CH655">
        <f t="shared" si="4883"/>
        <v>1</v>
      </c>
      <c r="CI655" s="179">
        <f t="shared" si="4884"/>
        <v>44479</v>
      </c>
      <c r="CJ655">
        <f t="shared" si="4885"/>
        <v>0</v>
      </c>
      <c r="CK655" s="1">
        <f t="shared" si="5752"/>
        <v>44479</v>
      </c>
      <c r="CL655" s="282">
        <f t="shared" si="5753"/>
        <v>0</v>
      </c>
      <c r="CM655" s="1">
        <f t="shared" si="5754"/>
        <v>44479</v>
      </c>
      <c r="CN655" s="283">
        <f t="shared" si="5755"/>
        <v>0</v>
      </c>
      <c r="CO655" s="179">
        <f t="shared" si="5970"/>
        <v>44479</v>
      </c>
      <c r="CP655">
        <f t="shared" si="5971"/>
        <v>7</v>
      </c>
      <c r="CQ655">
        <f t="shared" si="5972"/>
        <v>0</v>
      </c>
      <c r="CR655">
        <f t="shared" si="5973"/>
        <v>0</v>
      </c>
    </row>
    <row r="656" spans="1:96" ht="18" customHeight="1" x14ac:dyDescent="0.55000000000000004">
      <c r="A656" s="179">
        <v>44480</v>
      </c>
      <c r="B656" s="240">
        <v>12</v>
      </c>
      <c r="C656" s="154">
        <f t="shared" ref="C656" si="6244">+B656+C655</f>
        <v>9315</v>
      </c>
      <c r="D656" s="154">
        <f t="shared" ref="D656" si="6245">+C656-F656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246">+A656</f>
        <v>44480</v>
      </c>
      <c r="AA656" s="230">
        <f t="shared" ref="AA656" si="6247">+AF656+AL656+AR656</f>
        <v>28650</v>
      </c>
      <c r="AB656" s="230">
        <f t="shared" ref="AB656" si="6248">+AH656+AN656+AT656</f>
        <v>25759</v>
      </c>
      <c r="AC656" s="231">
        <f t="shared" ref="AC656" si="6249">+AJ656+AP656+AV656</f>
        <v>1059</v>
      </c>
      <c r="AD656" s="183">
        <f t="shared" ref="AD656" si="6250">+AF656-AF655</f>
        <v>7</v>
      </c>
      <c r="AE656" s="243">
        <f t="shared" ref="AE656" si="6251">+AE655+AD656</f>
        <v>11063</v>
      </c>
      <c r="AF656" s="155">
        <v>12268</v>
      </c>
      <c r="AG656" s="184">
        <f t="shared" ref="AG656" si="6252">+AH656-AH655</f>
        <v>6</v>
      </c>
      <c r="AH656" s="155">
        <v>11953</v>
      </c>
      <c r="AI656" s="184">
        <f t="shared" ref="AI656" si="6253">+AJ656-AJ655</f>
        <v>0</v>
      </c>
      <c r="AJ656" s="185">
        <v>213</v>
      </c>
      <c r="AK656" s="186">
        <f t="shared" ref="AK656" si="6254">+AL656-AL655</f>
        <v>0</v>
      </c>
      <c r="AL656" s="155">
        <v>77</v>
      </c>
      <c r="AM656" s="184">
        <f t="shared" ref="AM656" si="6255">+AN656-AN655</f>
        <v>0</v>
      </c>
      <c r="AN656" s="155">
        <v>64</v>
      </c>
      <c r="AO656" s="184">
        <f t="shared" ref="AO656" si="6256">+AP656-AP655</f>
        <v>0</v>
      </c>
      <c r="AP656" s="187">
        <v>0</v>
      </c>
      <c r="AQ656" s="186">
        <f t="shared" ref="AQ656" si="6257">+AR656-AR655</f>
        <v>11</v>
      </c>
      <c r="AR656" s="155">
        <v>16305</v>
      </c>
      <c r="AS656" s="184">
        <f t="shared" ref="AS656" si="6258">+AT656-AT655</f>
        <v>0</v>
      </c>
      <c r="AT656" s="155">
        <v>13742</v>
      </c>
      <c r="AU656" s="184">
        <f t="shared" ref="AU656" si="6259">+AV656-AV655</f>
        <v>0</v>
      </c>
      <c r="AV656" s="188">
        <v>846</v>
      </c>
      <c r="AW656" s="238">
        <f t="shared" si="3739"/>
        <v>495</v>
      </c>
      <c r="AX656" s="237">
        <f t="shared" ref="AX656" si="6260">+A656</f>
        <v>44480</v>
      </c>
      <c r="AY656" s="6">
        <v>0</v>
      </c>
      <c r="AZ656" s="238">
        <f t="shared" ref="AZ656" si="6261">+AZ652+AY656</f>
        <v>413</v>
      </c>
      <c r="BA656" s="238">
        <f t="shared" si="3892"/>
        <v>370</v>
      </c>
      <c r="BB656" s="130">
        <v>0</v>
      </c>
      <c r="BC656" s="27">
        <f t="shared" ref="BC656" si="6262">+BC652+BB656</f>
        <v>964</v>
      </c>
      <c r="BD656" s="238">
        <f t="shared" si="3894"/>
        <v>405</v>
      </c>
      <c r="BE656" s="229">
        <f t="shared" ref="BE656" si="6263">+Z656</f>
        <v>44480</v>
      </c>
      <c r="BF656" s="132">
        <f t="shared" ref="BF656" si="6264">+B656</f>
        <v>12</v>
      </c>
      <c r="BG656" s="132">
        <f t="shared" ref="BG656" si="6265">+BI656</f>
        <v>9315</v>
      </c>
      <c r="BH656" s="229">
        <f t="shared" ref="BH656" si="6266">+A656</f>
        <v>44480</v>
      </c>
      <c r="BI656" s="132">
        <f t="shared" ref="BI656" si="6267">+C656</f>
        <v>9315</v>
      </c>
      <c r="BJ656" s="1">
        <f t="shared" ref="BJ656" si="6268">+BE656</f>
        <v>44480</v>
      </c>
      <c r="BK656">
        <f t="shared" si="5047"/>
        <v>0</v>
      </c>
      <c r="BL656">
        <f t="shared" ref="BL656" si="6269">+M656</f>
        <v>14</v>
      </c>
      <c r="BM656">
        <f t="shared" si="4992"/>
        <v>14</v>
      </c>
      <c r="BN656" s="1">
        <f t="shared" si="4993"/>
        <v>44480</v>
      </c>
      <c r="BO656">
        <f t="shared" si="5588"/>
        <v>11029</v>
      </c>
      <c r="BP656">
        <f t="shared" si="5589"/>
        <v>6383</v>
      </c>
      <c r="BQ656" s="179">
        <f t="shared" si="4868"/>
        <v>44480</v>
      </c>
      <c r="BR656">
        <f t="shared" si="4869"/>
        <v>12268</v>
      </c>
      <c r="BS656">
        <f t="shared" si="4870"/>
        <v>11953</v>
      </c>
      <c r="BT656">
        <f t="shared" si="4871"/>
        <v>213</v>
      </c>
      <c r="BU656">
        <v>15</v>
      </c>
      <c r="BV656">
        <f t="shared" si="5697"/>
        <v>7</v>
      </c>
      <c r="BW656">
        <f t="shared" ref="BW656" si="6270">+BW652+BV656</f>
        <v>876</v>
      </c>
      <c r="BX656" s="179">
        <f t="shared" si="4873"/>
        <v>44480</v>
      </c>
      <c r="BY656">
        <f t="shared" si="4874"/>
        <v>77</v>
      </c>
      <c r="BZ656">
        <f t="shared" si="4875"/>
        <v>64</v>
      </c>
      <c r="CA656">
        <f t="shared" si="4876"/>
        <v>0</v>
      </c>
      <c r="CB656" s="179">
        <f t="shared" si="4877"/>
        <v>44480</v>
      </c>
      <c r="CC656">
        <f t="shared" si="4878"/>
        <v>16305</v>
      </c>
      <c r="CD656">
        <f t="shared" si="4879"/>
        <v>13742</v>
      </c>
      <c r="CE656">
        <f t="shared" si="4880"/>
        <v>846</v>
      </c>
      <c r="CF656" s="179">
        <f t="shared" si="4881"/>
        <v>44480</v>
      </c>
      <c r="CG656">
        <f t="shared" si="4882"/>
        <v>7</v>
      </c>
      <c r="CH656">
        <f t="shared" si="4883"/>
        <v>6</v>
      </c>
      <c r="CI656" s="179">
        <f t="shared" si="4884"/>
        <v>44480</v>
      </c>
      <c r="CJ656">
        <f t="shared" si="4885"/>
        <v>0</v>
      </c>
      <c r="CK656" s="1">
        <f t="shared" si="5752"/>
        <v>44480</v>
      </c>
      <c r="CL656" s="282">
        <f t="shared" si="5753"/>
        <v>7</v>
      </c>
      <c r="CM656" s="1">
        <f t="shared" si="5754"/>
        <v>44480</v>
      </c>
      <c r="CN656" s="283">
        <f t="shared" si="5755"/>
        <v>0</v>
      </c>
      <c r="CO656" s="179">
        <f t="shared" si="5970"/>
        <v>44480</v>
      </c>
      <c r="CP656">
        <f t="shared" si="5971"/>
        <v>11</v>
      </c>
      <c r="CQ656">
        <f t="shared" si="5972"/>
        <v>0</v>
      </c>
      <c r="CR656">
        <f t="shared" si="5973"/>
        <v>0</v>
      </c>
    </row>
    <row r="657" spans="1:96" ht="18" customHeight="1" x14ac:dyDescent="0.55000000000000004">
      <c r="A657" s="179">
        <v>44481</v>
      </c>
      <c r="B657" s="240">
        <v>22</v>
      </c>
      <c r="C657" s="154">
        <f t="shared" ref="C657" si="6271">+B657+C656</f>
        <v>9337</v>
      </c>
      <c r="D657" s="154">
        <f t="shared" ref="D657" si="6272">+C657-F657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273">+A657</f>
        <v>44481</v>
      </c>
      <c r="AA657" s="230">
        <f t="shared" ref="AA657" si="6274">+AF657+AL657+AR657</f>
        <v>28658</v>
      </c>
      <c r="AB657" s="230">
        <f t="shared" ref="AB657" si="6275">+AH657+AN657+AT657</f>
        <v>25762</v>
      </c>
      <c r="AC657" s="231">
        <f t="shared" ref="AC657" si="6276">+AJ657+AP657+AV657</f>
        <v>1059</v>
      </c>
      <c r="AD657" s="183">
        <f t="shared" ref="AD657" si="6277">+AF657-AF656</f>
        <v>4</v>
      </c>
      <c r="AE657" s="243">
        <f t="shared" ref="AE657" si="6278">+AE656+AD657</f>
        <v>11067</v>
      </c>
      <c r="AF657" s="155">
        <v>12272</v>
      </c>
      <c r="AG657" s="184">
        <f t="shared" ref="AG657" si="6279">+AH657-AH656</f>
        <v>3</v>
      </c>
      <c r="AH657" s="155">
        <v>11956</v>
      </c>
      <c r="AI657" s="184">
        <f t="shared" ref="AI657" si="6280">+AJ657-AJ656</f>
        <v>0</v>
      </c>
      <c r="AJ657" s="185">
        <v>213</v>
      </c>
      <c r="AK657" s="186">
        <f t="shared" ref="AK657" si="6281">+AL657-AL656</f>
        <v>0</v>
      </c>
      <c r="AL657" s="155">
        <v>77</v>
      </c>
      <c r="AM657" s="184">
        <f t="shared" ref="AM657" si="6282">+AN657-AN656</f>
        <v>0</v>
      </c>
      <c r="AN657" s="155">
        <v>64</v>
      </c>
      <c r="AO657" s="184">
        <f t="shared" ref="AO657" si="6283">+AP657-AP656</f>
        <v>0</v>
      </c>
      <c r="AP657" s="187">
        <v>0</v>
      </c>
      <c r="AQ657" s="186">
        <f t="shared" ref="AQ657" si="6284">+AR657-AR656</f>
        <v>4</v>
      </c>
      <c r="AR657" s="155">
        <v>16309</v>
      </c>
      <c r="AS657" s="184">
        <f t="shared" ref="AS657" si="6285">+AT657-AT656</f>
        <v>0</v>
      </c>
      <c r="AT657" s="155">
        <v>13742</v>
      </c>
      <c r="AU657" s="184">
        <f t="shared" ref="AU657" si="6286">+AV657-AV656</f>
        <v>0</v>
      </c>
      <c r="AV657" s="188">
        <v>846</v>
      </c>
      <c r="AW657" s="238">
        <f t="shared" si="3739"/>
        <v>496</v>
      </c>
      <c r="AX657" s="237">
        <f t="shared" ref="AX657" si="6287">+A657</f>
        <v>44481</v>
      </c>
      <c r="AY657" s="6">
        <v>0</v>
      </c>
      <c r="AZ657" s="238">
        <f t="shared" ref="AZ657" si="6288">+AZ653+AY657</f>
        <v>413</v>
      </c>
      <c r="BA657" s="238">
        <f t="shared" si="3892"/>
        <v>371</v>
      </c>
      <c r="BB657" s="130">
        <v>0</v>
      </c>
      <c r="BC657" s="27">
        <f t="shared" ref="BC657" si="6289">+BC653+BB657</f>
        <v>964</v>
      </c>
      <c r="BD657" s="238">
        <f t="shared" si="3894"/>
        <v>406</v>
      </c>
      <c r="BE657" s="229">
        <f t="shared" ref="BE657" si="6290">+Z657</f>
        <v>44481</v>
      </c>
      <c r="BF657" s="132">
        <f t="shared" ref="BF657" si="6291">+B657</f>
        <v>22</v>
      </c>
      <c r="BG657" s="132">
        <f t="shared" ref="BG657" si="6292">+BI657</f>
        <v>9337</v>
      </c>
      <c r="BH657" s="229">
        <f t="shared" ref="BH657" si="6293">+A657</f>
        <v>44481</v>
      </c>
      <c r="BI657" s="132">
        <f t="shared" ref="BI657" si="6294">+C657</f>
        <v>9337</v>
      </c>
      <c r="BJ657" s="1">
        <f t="shared" ref="BJ657" si="6295">+BE657</f>
        <v>44481</v>
      </c>
      <c r="BK657">
        <f t="shared" si="5047"/>
        <v>0</v>
      </c>
      <c r="BL657">
        <f t="shared" ref="BL657" si="6296">+M657</f>
        <v>16</v>
      </c>
      <c r="BM657">
        <f t="shared" si="4992"/>
        <v>16</v>
      </c>
      <c r="BN657" s="1">
        <f t="shared" si="4993"/>
        <v>44481</v>
      </c>
      <c r="BO657">
        <f t="shared" si="5588"/>
        <v>11086</v>
      </c>
      <c r="BP657">
        <f t="shared" si="5589"/>
        <v>6421</v>
      </c>
      <c r="BQ657" s="179">
        <f t="shared" si="4868"/>
        <v>44481</v>
      </c>
      <c r="BR657">
        <f t="shared" si="4869"/>
        <v>12272</v>
      </c>
      <c r="BS657">
        <f t="shared" si="4870"/>
        <v>11956</v>
      </c>
      <c r="BT657">
        <f t="shared" si="4871"/>
        <v>213</v>
      </c>
      <c r="BU657">
        <v>15</v>
      </c>
      <c r="BV657">
        <f t="shared" si="5697"/>
        <v>4</v>
      </c>
      <c r="BW657">
        <f t="shared" ref="BW657" si="6297">+BW653+BV657</f>
        <v>882</v>
      </c>
      <c r="BX657" s="179">
        <f t="shared" si="4873"/>
        <v>44481</v>
      </c>
      <c r="BY657">
        <f t="shared" si="4874"/>
        <v>77</v>
      </c>
      <c r="BZ657">
        <f t="shared" si="4875"/>
        <v>64</v>
      </c>
      <c r="CA657">
        <f t="shared" si="4876"/>
        <v>0</v>
      </c>
      <c r="CB657" s="179">
        <f t="shared" si="4877"/>
        <v>44481</v>
      </c>
      <c r="CC657">
        <f t="shared" si="4878"/>
        <v>16309</v>
      </c>
      <c r="CD657">
        <f t="shared" si="4879"/>
        <v>13742</v>
      </c>
      <c r="CE657">
        <f t="shared" si="4880"/>
        <v>846</v>
      </c>
      <c r="CF657" s="179">
        <f t="shared" si="4881"/>
        <v>44481</v>
      </c>
      <c r="CG657">
        <f t="shared" si="4882"/>
        <v>4</v>
      </c>
      <c r="CH657">
        <f t="shared" si="4883"/>
        <v>3</v>
      </c>
      <c r="CI657" s="179">
        <f t="shared" si="4884"/>
        <v>44481</v>
      </c>
      <c r="CJ657">
        <f t="shared" si="4885"/>
        <v>0</v>
      </c>
      <c r="CK657" s="1">
        <f t="shared" si="5752"/>
        <v>44481</v>
      </c>
      <c r="CL657" s="282">
        <f t="shared" si="5753"/>
        <v>4</v>
      </c>
      <c r="CM657" s="1">
        <f t="shared" si="5754"/>
        <v>44481</v>
      </c>
      <c r="CN657" s="283">
        <f t="shared" si="5755"/>
        <v>0</v>
      </c>
      <c r="CO657" s="179">
        <f t="shared" si="5970"/>
        <v>44481</v>
      </c>
      <c r="CP657">
        <f t="shared" si="5971"/>
        <v>4</v>
      </c>
      <c r="CQ657">
        <f t="shared" si="5972"/>
        <v>0</v>
      </c>
      <c r="CR657">
        <f t="shared" si="5973"/>
        <v>0</v>
      </c>
    </row>
    <row r="658" spans="1:96" ht="18" customHeight="1" x14ac:dyDescent="0.55000000000000004">
      <c r="A658" s="179">
        <v>44482</v>
      </c>
      <c r="B658" s="240">
        <v>20</v>
      </c>
      <c r="C658" s="154">
        <f t="shared" ref="C658" si="6298">+B658+C657</f>
        <v>9357</v>
      </c>
      <c r="D658" s="154">
        <f t="shared" ref="D658" si="6299">+C658-F658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300">+A658</f>
        <v>44482</v>
      </c>
      <c r="AA658" s="230">
        <f t="shared" ref="AA658" si="6301">+AF658+AL658+AR658</f>
        <v>28665</v>
      </c>
      <c r="AB658" s="230">
        <f t="shared" ref="AB658" si="6302">+AH658+AN658+AT658</f>
        <v>25768</v>
      </c>
      <c r="AC658" s="231">
        <f t="shared" ref="AC658" si="6303">+AJ658+AP658+AV658</f>
        <v>1059</v>
      </c>
      <c r="AD658" s="183">
        <f t="shared" ref="AD658" si="6304">+AF658-AF657</f>
        <v>3</v>
      </c>
      <c r="AE658" s="243">
        <f t="shared" ref="AE658" si="6305">+AE657+AD658</f>
        <v>11070</v>
      </c>
      <c r="AF658" s="155">
        <v>12275</v>
      </c>
      <c r="AG658" s="184">
        <f t="shared" ref="AG658" si="6306">+AH658-AH657</f>
        <v>6</v>
      </c>
      <c r="AH658" s="155">
        <v>11962</v>
      </c>
      <c r="AI658" s="184">
        <f t="shared" ref="AI658" si="6307">+AJ658-AJ657</f>
        <v>0</v>
      </c>
      <c r="AJ658" s="185">
        <v>213</v>
      </c>
      <c r="AK658" s="186">
        <f t="shared" ref="AK658" si="6308">+AL658-AL657</f>
        <v>0</v>
      </c>
      <c r="AL658" s="155">
        <v>77</v>
      </c>
      <c r="AM658" s="184">
        <f t="shared" ref="AM658" si="6309">+AN658-AN657</f>
        <v>0</v>
      </c>
      <c r="AN658" s="155">
        <v>64</v>
      </c>
      <c r="AO658" s="184">
        <f t="shared" ref="AO658" si="6310">+AP658-AP657</f>
        <v>0</v>
      </c>
      <c r="AP658" s="187">
        <v>0</v>
      </c>
      <c r="AQ658" s="186">
        <f t="shared" ref="AQ658" si="6311">+AR658-AR657</f>
        <v>4</v>
      </c>
      <c r="AR658" s="155">
        <v>16313</v>
      </c>
      <c r="AS658" s="184">
        <f t="shared" ref="AS658" si="6312">+AT658-AT657</f>
        <v>0</v>
      </c>
      <c r="AT658" s="155">
        <v>13742</v>
      </c>
      <c r="AU658" s="184">
        <f t="shared" ref="AU658" si="6313">+AV658-AV657</f>
        <v>0</v>
      </c>
      <c r="AV658" s="188">
        <v>846</v>
      </c>
      <c r="AW658" s="238">
        <f t="shared" si="3739"/>
        <v>497</v>
      </c>
      <c r="AX658" s="237">
        <f t="shared" ref="AX658" si="6314">+A658</f>
        <v>44482</v>
      </c>
      <c r="AY658" s="6">
        <v>0</v>
      </c>
      <c r="AZ658" s="238">
        <f t="shared" ref="AZ658" si="6315">+AZ654+AY658</f>
        <v>413</v>
      </c>
      <c r="BA658" s="238">
        <f t="shared" si="3892"/>
        <v>372</v>
      </c>
      <c r="BB658" s="130">
        <v>0</v>
      </c>
      <c r="BC658" s="27">
        <f t="shared" ref="BC658" si="6316">+BC654+BB658</f>
        <v>964</v>
      </c>
      <c r="BD658" s="238">
        <f t="shared" si="3894"/>
        <v>407</v>
      </c>
      <c r="BE658" s="229">
        <f t="shared" ref="BE658" si="6317">+Z658</f>
        <v>44482</v>
      </c>
      <c r="BF658" s="132">
        <f t="shared" ref="BF658" si="6318">+B658</f>
        <v>20</v>
      </c>
      <c r="BG658" s="132">
        <f t="shared" ref="BG658" si="6319">+BI658</f>
        <v>9357</v>
      </c>
      <c r="BH658" s="229">
        <f t="shared" ref="BH658" si="6320">+A658</f>
        <v>44482</v>
      </c>
      <c r="BI658" s="132">
        <f t="shared" ref="BI658" si="6321">+C658</f>
        <v>9357</v>
      </c>
      <c r="BJ658" s="1">
        <f t="shared" ref="BJ658" si="6322">+BE658</f>
        <v>44482</v>
      </c>
      <c r="BK658">
        <f t="shared" si="5047"/>
        <v>0</v>
      </c>
      <c r="BL658">
        <f t="shared" ref="BL658" si="6323">+M658</f>
        <v>22</v>
      </c>
      <c r="BM658">
        <f t="shared" si="4992"/>
        <v>22</v>
      </c>
      <c r="BN658" s="1">
        <f t="shared" si="4993"/>
        <v>44482</v>
      </c>
      <c r="BO658">
        <f t="shared" si="5588"/>
        <v>11063</v>
      </c>
      <c r="BP658">
        <f t="shared" si="5589"/>
        <v>6400</v>
      </c>
      <c r="BQ658" s="179">
        <f t="shared" si="4868"/>
        <v>44482</v>
      </c>
      <c r="BR658">
        <f t="shared" si="4869"/>
        <v>12275</v>
      </c>
      <c r="BS658">
        <f t="shared" si="4870"/>
        <v>11962</v>
      </c>
      <c r="BT658">
        <f t="shared" si="4871"/>
        <v>213</v>
      </c>
      <c r="BU658">
        <v>15</v>
      </c>
      <c r="BV658">
        <f t="shared" si="5697"/>
        <v>3</v>
      </c>
      <c r="BW658">
        <f t="shared" ref="BW658" si="6324">+BW654+BV658</f>
        <v>877</v>
      </c>
      <c r="BX658" s="179">
        <f t="shared" si="4873"/>
        <v>44482</v>
      </c>
      <c r="BY658">
        <f t="shared" si="4874"/>
        <v>77</v>
      </c>
      <c r="BZ658">
        <f t="shared" si="4875"/>
        <v>64</v>
      </c>
      <c r="CA658">
        <f t="shared" si="4876"/>
        <v>0</v>
      </c>
      <c r="CB658" s="179">
        <f t="shared" si="4877"/>
        <v>44482</v>
      </c>
      <c r="CC658">
        <f t="shared" si="4878"/>
        <v>16313</v>
      </c>
      <c r="CD658">
        <f t="shared" si="4879"/>
        <v>13742</v>
      </c>
      <c r="CE658">
        <f t="shared" si="4880"/>
        <v>846</v>
      </c>
      <c r="CF658" s="179">
        <f t="shared" si="4881"/>
        <v>44482</v>
      </c>
      <c r="CG658">
        <f t="shared" si="4882"/>
        <v>3</v>
      </c>
      <c r="CH658">
        <f t="shared" si="4883"/>
        <v>6</v>
      </c>
      <c r="CI658" s="179">
        <f t="shared" si="4884"/>
        <v>44482</v>
      </c>
      <c r="CJ658">
        <f t="shared" si="4885"/>
        <v>0</v>
      </c>
      <c r="CK658" s="1">
        <f t="shared" si="5752"/>
        <v>44482</v>
      </c>
      <c r="CL658" s="282">
        <f t="shared" si="5753"/>
        <v>3</v>
      </c>
      <c r="CM658" s="1">
        <f t="shared" si="5754"/>
        <v>44482</v>
      </c>
      <c r="CN658" s="283">
        <f t="shared" si="5755"/>
        <v>0</v>
      </c>
      <c r="CO658" s="179">
        <f t="shared" si="5970"/>
        <v>44482</v>
      </c>
      <c r="CP658">
        <f t="shared" si="5971"/>
        <v>4</v>
      </c>
      <c r="CQ658">
        <f t="shared" si="5972"/>
        <v>0</v>
      </c>
      <c r="CR658">
        <f t="shared" si="5973"/>
        <v>0</v>
      </c>
    </row>
    <row r="659" spans="1:96" ht="18" customHeight="1" x14ac:dyDescent="0.55000000000000004">
      <c r="A659" s="179">
        <v>44483</v>
      </c>
      <c r="B659" s="240">
        <v>10</v>
      </c>
      <c r="C659" s="154">
        <f t="shared" ref="C659" si="6325">+B659+C658</f>
        <v>9367</v>
      </c>
      <c r="D659" s="154">
        <f t="shared" ref="D659" si="6326">+C659-F659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327">+A659</f>
        <v>44483</v>
      </c>
      <c r="AA659" s="230">
        <f t="shared" ref="AA659" si="6328">+AF659+AL659+AR659</f>
        <v>28674</v>
      </c>
      <c r="AB659" s="230">
        <f t="shared" ref="AB659" si="6329">+AH659+AN659+AT659</f>
        <v>25779</v>
      </c>
      <c r="AC659" s="231">
        <f t="shared" ref="AC659" si="6330">+AJ659+AP659+AV659</f>
        <v>1059</v>
      </c>
      <c r="AD659" s="183">
        <f t="shared" ref="AD659" si="6331">+AF659-AF658</f>
        <v>1</v>
      </c>
      <c r="AE659" s="243">
        <f t="shared" ref="AE659" si="6332">+AE658+AD659</f>
        <v>11071</v>
      </c>
      <c r="AF659" s="155">
        <v>12276</v>
      </c>
      <c r="AG659" s="184">
        <f t="shared" ref="AG659" si="6333">+AH659-AH658</f>
        <v>9</v>
      </c>
      <c r="AH659" s="155">
        <v>11971</v>
      </c>
      <c r="AI659" s="184">
        <f t="shared" ref="AI659" si="6334">+AJ659-AJ658</f>
        <v>0</v>
      </c>
      <c r="AJ659" s="185">
        <v>213</v>
      </c>
      <c r="AK659" s="186">
        <f t="shared" ref="AK659" si="6335">+AL659-AL658</f>
        <v>0</v>
      </c>
      <c r="AL659" s="155">
        <v>77</v>
      </c>
      <c r="AM659" s="184">
        <f t="shared" ref="AM659" si="6336">+AN659-AN658</f>
        <v>2</v>
      </c>
      <c r="AN659" s="155">
        <v>66</v>
      </c>
      <c r="AO659" s="184">
        <f t="shared" ref="AO659" si="6337">+AP659-AP658</f>
        <v>0</v>
      </c>
      <c r="AP659" s="187">
        <v>0</v>
      </c>
      <c r="AQ659" s="186">
        <f t="shared" ref="AQ659" si="6338">+AR659-AR658</f>
        <v>8</v>
      </c>
      <c r="AR659" s="155">
        <v>16321</v>
      </c>
      <c r="AS659" s="184">
        <f t="shared" ref="AS659" si="6339">+AT659-AT658</f>
        <v>0</v>
      </c>
      <c r="AT659" s="155">
        <v>13742</v>
      </c>
      <c r="AU659" s="184">
        <f t="shared" ref="AU659" si="6340">+AV659-AV658</f>
        <v>0</v>
      </c>
      <c r="AV659" s="188">
        <v>846</v>
      </c>
      <c r="AW659" s="238">
        <f t="shared" si="3739"/>
        <v>498</v>
      </c>
      <c r="AX659" s="237">
        <f t="shared" ref="AX659" si="6341">+A659</f>
        <v>44483</v>
      </c>
      <c r="AY659" s="6">
        <v>0</v>
      </c>
      <c r="AZ659" s="238">
        <f t="shared" ref="AZ659" si="6342">+AZ655+AY659</f>
        <v>410</v>
      </c>
      <c r="BA659" s="238">
        <f t="shared" si="3892"/>
        <v>370</v>
      </c>
      <c r="BB659" s="130">
        <v>0</v>
      </c>
      <c r="BC659" s="27">
        <f t="shared" ref="BC659" si="6343">+BC655+BB659</f>
        <v>964</v>
      </c>
      <c r="BD659" s="238">
        <f t="shared" si="3894"/>
        <v>405</v>
      </c>
      <c r="BE659" s="229">
        <f t="shared" ref="BE659" si="6344">+Z659</f>
        <v>44483</v>
      </c>
      <c r="BF659" s="132">
        <f t="shared" ref="BF659" si="6345">+B659</f>
        <v>10</v>
      </c>
      <c r="BG659" s="132">
        <f t="shared" ref="BG659" si="6346">+BI659</f>
        <v>9367</v>
      </c>
      <c r="BH659" s="229">
        <f t="shared" ref="BH659" si="6347">+A659</f>
        <v>44483</v>
      </c>
      <c r="BI659" s="132">
        <f t="shared" ref="BI659" si="6348">+C659</f>
        <v>9367</v>
      </c>
      <c r="BJ659" s="1">
        <f t="shared" ref="BJ659" si="6349">+BE659</f>
        <v>44483</v>
      </c>
      <c r="BK659">
        <f t="shared" si="5047"/>
        <v>0</v>
      </c>
      <c r="BL659">
        <f t="shared" ref="BL659" si="6350">+M659</f>
        <v>25</v>
      </c>
      <c r="BM659">
        <f t="shared" si="4992"/>
        <v>25</v>
      </c>
      <c r="BN659" s="1">
        <f t="shared" si="4993"/>
        <v>44483</v>
      </c>
      <c r="BO659">
        <f t="shared" si="5588"/>
        <v>10982</v>
      </c>
      <c r="BP659">
        <f t="shared" si="5589"/>
        <v>6336</v>
      </c>
      <c r="BQ659" s="179">
        <f t="shared" si="4868"/>
        <v>44483</v>
      </c>
      <c r="BR659">
        <f t="shared" si="4869"/>
        <v>12276</v>
      </c>
      <c r="BS659">
        <f t="shared" si="4870"/>
        <v>11971</v>
      </c>
      <c r="BT659">
        <f t="shared" si="4871"/>
        <v>213</v>
      </c>
      <c r="BU659">
        <v>15</v>
      </c>
      <c r="BV659">
        <f t="shared" si="5697"/>
        <v>1</v>
      </c>
      <c r="BW659">
        <f t="shared" ref="BW659" si="6351">+BW655+BV659</f>
        <v>893</v>
      </c>
      <c r="BX659" s="179">
        <f t="shared" si="4873"/>
        <v>44483</v>
      </c>
      <c r="BY659">
        <f t="shared" si="4874"/>
        <v>77</v>
      </c>
      <c r="BZ659">
        <f t="shared" si="4875"/>
        <v>66</v>
      </c>
      <c r="CA659">
        <f t="shared" si="4876"/>
        <v>0</v>
      </c>
      <c r="CB659" s="179">
        <f t="shared" si="4877"/>
        <v>44483</v>
      </c>
      <c r="CC659">
        <f t="shared" si="4878"/>
        <v>16321</v>
      </c>
      <c r="CD659">
        <f t="shared" si="4879"/>
        <v>13742</v>
      </c>
      <c r="CE659">
        <f t="shared" si="4880"/>
        <v>846</v>
      </c>
      <c r="CF659" s="179">
        <f t="shared" si="4881"/>
        <v>44483</v>
      </c>
      <c r="CG659">
        <f t="shared" si="4882"/>
        <v>1</v>
      </c>
      <c r="CH659">
        <f t="shared" si="4883"/>
        <v>9</v>
      </c>
      <c r="CI659" s="179">
        <f t="shared" si="4884"/>
        <v>44483</v>
      </c>
      <c r="CJ659">
        <f t="shared" si="4885"/>
        <v>0</v>
      </c>
      <c r="CK659" s="1">
        <f t="shared" si="5752"/>
        <v>44483</v>
      </c>
      <c r="CL659" s="282">
        <f t="shared" si="5753"/>
        <v>1</v>
      </c>
      <c r="CM659" s="1">
        <f t="shared" si="5754"/>
        <v>44483</v>
      </c>
      <c r="CN659" s="283">
        <f t="shared" si="5755"/>
        <v>0</v>
      </c>
      <c r="CO659" s="179">
        <f t="shared" si="5970"/>
        <v>44483</v>
      </c>
      <c r="CP659">
        <f t="shared" si="5971"/>
        <v>8</v>
      </c>
      <c r="CQ659">
        <f t="shared" si="5972"/>
        <v>0</v>
      </c>
      <c r="CR659">
        <f t="shared" si="5973"/>
        <v>0</v>
      </c>
    </row>
    <row r="660" spans="1:96" ht="18" customHeight="1" x14ac:dyDescent="0.55000000000000004">
      <c r="A660" s="179">
        <v>44484</v>
      </c>
      <c r="B660" s="240">
        <v>14</v>
      </c>
      <c r="C660" s="154">
        <f t="shared" ref="C660" si="6352">+B660+C659</f>
        <v>9381</v>
      </c>
      <c r="D660" s="154">
        <f t="shared" ref="D660" si="6353">+C660-F660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354">+A660</f>
        <v>44484</v>
      </c>
      <c r="AA660" s="230">
        <f t="shared" ref="AA660" si="6355">+AF660+AL660+AR660</f>
        <v>28687</v>
      </c>
      <c r="AB660" s="230">
        <f t="shared" ref="AB660" si="6356">+AH660+AN660+AT660</f>
        <v>25788</v>
      </c>
      <c r="AC660" s="231">
        <f t="shared" ref="AC660" si="6357">+AJ660+AP660+AV660</f>
        <v>1059</v>
      </c>
      <c r="AD660" s="183">
        <f t="shared" ref="AD660" si="6358">+AF660-AF659</f>
        <v>9</v>
      </c>
      <c r="AE660" s="243">
        <f t="shared" ref="AE660" si="6359">+AE659+AD660</f>
        <v>11080</v>
      </c>
      <c r="AF660" s="155">
        <v>12285</v>
      </c>
      <c r="AG660" s="184">
        <f t="shared" ref="AG660" si="6360">+AH660-AH659</f>
        <v>9</v>
      </c>
      <c r="AH660" s="155">
        <v>11980</v>
      </c>
      <c r="AI660" s="184">
        <f t="shared" ref="AI660" si="6361">+AJ660-AJ659</f>
        <v>0</v>
      </c>
      <c r="AJ660" s="185">
        <v>213</v>
      </c>
      <c r="AK660" s="186">
        <f t="shared" ref="AK660" si="6362">+AL660-AL659</f>
        <v>0</v>
      </c>
      <c r="AL660" s="155">
        <v>77</v>
      </c>
      <c r="AM660" s="184">
        <f t="shared" ref="AM660" si="6363">+AN660-AN659</f>
        <v>0</v>
      </c>
      <c r="AN660" s="155">
        <v>66</v>
      </c>
      <c r="AO660" s="184">
        <f t="shared" ref="AO660" si="6364">+AP660-AP659</f>
        <v>0</v>
      </c>
      <c r="AP660" s="187">
        <v>0</v>
      </c>
      <c r="AQ660" s="186">
        <f t="shared" ref="AQ660" si="6365">+AR660-AR659</f>
        <v>4</v>
      </c>
      <c r="AR660" s="155">
        <v>16325</v>
      </c>
      <c r="AS660" s="184">
        <f t="shared" ref="AS660" si="6366">+AT660-AT659</f>
        <v>0</v>
      </c>
      <c r="AT660" s="155">
        <v>13742</v>
      </c>
      <c r="AU660" s="184">
        <f t="shared" ref="AU660" si="6367">+AV660-AV659</f>
        <v>0</v>
      </c>
      <c r="AV660" s="188">
        <v>846</v>
      </c>
      <c r="AW660" s="238">
        <f t="shared" si="3739"/>
        <v>499</v>
      </c>
      <c r="AX660" s="237">
        <f t="shared" ref="AX660" si="6368">+A660</f>
        <v>44484</v>
      </c>
      <c r="AY660" s="6">
        <v>0</v>
      </c>
      <c r="AZ660" s="238">
        <f t="shared" ref="AZ660" si="6369">+AZ656+AY660</f>
        <v>413</v>
      </c>
      <c r="BA660" s="238">
        <f t="shared" si="3892"/>
        <v>371</v>
      </c>
      <c r="BB660" s="130">
        <v>0</v>
      </c>
      <c r="BC660" s="27">
        <f t="shared" ref="BC660" si="6370">+BC656+BB660</f>
        <v>964</v>
      </c>
      <c r="BD660" s="238">
        <f t="shared" si="3894"/>
        <v>406</v>
      </c>
      <c r="BE660" s="229">
        <f t="shared" ref="BE660" si="6371">+Z660</f>
        <v>44484</v>
      </c>
      <c r="BF660" s="132">
        <f t="shared" ref="BF660" si="6372">+B660</f>
        <v>14</v>
      </c>
      <c r="BG660" s="132">
        <f t="shared" ref="BG660" si="6373">+BI660</f>
        <v>9381</v>
      </c>
      <c r="BH660" s="229">
        <f t="shared" ref="BH660" si="6374">+A660</f>
        <v>44484</v>
      </c>
      <c r="BI660" s="132">
        <f t="shared" ref="BI660" si="6375">+C660</f>
        <v>9381</v>
      </c>
      <c r="BJ660" s="1">
        <f t="shared" ref="BJ660" si="6376">+BE660</f>
        <v>44484</v>
      </c>
      <c r="BK660">
        <f t="shared" si="5047"/>
        <v>3</v>
      </c>
      <c r="BL660">
        <f t="shared" ref="BL660" si="6377">+M660</f>
        <v>15</v>
      </c>
      <c r="BM660">
        <f t="shared" si="4992"/>
        <v>18</v>
      </c>
      <c r="BN660" s="1">
        <f t="shared" si="4993"/>
        <v>44484</v>
      </c>
      <c r="BO660">
        <f t="shared" si="5588"/>
        <v>11047</v>
      </c>
      <c r="BP660">
        <f t="shared" si="5589"/>
        <v>6398</v>
      </c>
      <c r="BQ660" s="179">
        <f t="shared" si="4868"/>
        <v>44484</v>
      </c>
      <c r="BR660">
        <f t="shared" si="4869"/>
        <v>12285</v>
      </c>
      <c r="BS660">
        <f t="shared" si="4870"/>
        <v>11980</v>
      </c>
      <c r="BT660">
        <f t="shared" si="4871"/>
        <v>213</v>
      </c>
      <c r="BU660">
        <v>15</v>
      </c>
      <c r="BV660">
        <f t="shared" si="5697"/>
        <v>9</v>
      </c>
      <c r="BW660">
        <f t="shared" ref="BW660" si="6378">+BW656+BV660</f>
        <v>885</v>
      </c>
      <c r="BX660" s="179">
        <f t="shared" si="4873"/>
        <v>44484</v>
      </c>
      <c r="BY660">
        <f t="shared" si="4874"/>
        <v>77</v>
      </c>
      <c r="BZ660">
        <f t="shared" si="4875"/>
        <v>66</v>
      </c>
      <c r="CA660">
        <f t="shared" si="4876"/>
        <v>0</v>
      </c>
      <c r="CB660" s="179">
        <f t="shared" si="4877"/>
        <v>44484</v>
      </c>
      <c r="CC660">
        <f t="shared" si="4878"/>
        <v>16325</v>
      </c>
      <c r="CD660">
        <f t="shared" si="4879"/>
        <v>13742</v>
      </c>
      <c r="CE660">
        <f t="shared" si="4880"/>
        <v>846</v>
      </c>
      <c r="CF660" s="179">
        <f t="shared" si="4881"/>
        <v>44484</v>
      </c>
      <c r="CG660">
        <f t="shared" si="4882"/>
        <v>9</v>
      </c>
      <c r="CH660">
        <f t="shared" si="4883"/>
        <v>9</v>
      </c>
      <c r="CI660" s="179">
        <f t="shared" si="4884"/>
        <v>44484</v>
      </c>
      <c r="CJ660">
        <f t="shared" si="4885"/>
        <v>0</v>
      </c>
      <c r="CK660" s="1">
        <f t="shared" si="5752"/>
        <v>44484</v>
      </c>
      <c r="CL660" s="282">
        <f t="shared" si="5753"/>
        <v>9</v>
      </c>
      <c r="CM660" s="1">
        <f t="shared" si="5754"/>
        <v>44484</v>
      </c>
      <c r="CN660" s="283">
        <f t="shared" si="5755"/>
        <v>0</v>
      </c>
      <c r="CO660" s="179">
        <f t="shared" si="5970"/>
        <v>44484</v>
      </c>
      <c r="CP660">
        <f t="shared" si="5971"/>
        <v>4</v>
      </c>
      <c r="CQ660">
        <f t="shared" si="5972"/>
        <v>0</v>
      </c>
      <c r="CR660">
        <f t="shared" si="5973"/>
        <v>0</v>
      </c>
    </row>
    <row r="661" spans="1:96" ht="18" customHeight="1" x14ac:dyDescent="0.55000000000000004">
      <c r="A661" s="179">
        <v>44485</v>
      </c>
      <c r="B661" s="240">
        <v>19</v>
      </c>
      <c r="C661" s="154">
        <f t="shared" ref="C661" si="6379">+B661+C660</f>
        <v>9400</v>
      </c>
      <c r="D661" s="154">
        <f t="shared" ref="D661" si="6380">+C661-F661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381">+A661</f>
        <v>44485</v>
      </c>
      <c r="AA661" s="230">
        <f t="shared" ref="AA661" si="6382">+AF661+AL661+AR661</f>
        <v>28704</v>
      </c>
      <c r="AB661" s="230">
        <f t="shared" ref="AB661" si="6383">+AH661+AN661+AT661</f>
        <v>25796</v>
      </c>
      <c r="AC661" s="231">
        <f t="shared" ref="AC661" si="6384">+AJ661+AP661+AV661</f>
        <v>1059</v>
      </c>
      <c r="AD661" s="183">
        <f t="shared" ref="AD661" si="6385">+AF661-AF660</f>
        <v>6</v>
      </c>
      <c r="AE661" s="243">
        <f t="shared" ref="AE661" si="6386">+AE660+AD661</f>
        <v>11086</v>
      </c>
      <c r="AF661" s="155">
        <v>12291</v>
      </c>
      <c r="AG661" s="184">
        <f t="shared" ref="AG661" si="6387">+AH661-AH660</f>
        <v>8</v>
      </c>
      <c r="AH661" s="155">
        <v>11988</v>
      </c>
      <c r="AI661" s="184">
        <f t="shared" ref="AI661" si="6388">+AJ661-AJ660</f>
        <v>0</v>
      </c>
      <c r="AJ661" s="185">
        <v>213</v>
      </c>
      <c r="AK661" s="186">
        <f t="shared" ref="AK661" si="6389">+AL661-AL660</f>
        <v>0</v>
      </c>
      <c r="AL661" s="155">
        <v>77</v>
      </c>
      <c r="AM661" s="184">
        <f t="shared" ref="AM661" si="6390">+AN661-AN660</f>
        <v>0</v>
      </c>
      <c r="AN661" s="155">
        <v>66</v>
      </c>
      <c r="AO661" s="184">
        <f t="shared" ref="AO661" si="6391">+AP661-AP660</f>
        <v>0</v>
      </c>
      <c r="AP661" s="187">
        <v>0</v>
      </c>
      <c r="AQ661" s="186">
        <f t="shared" ref="AQ661" si="6392">+AR661-AR660</f>
        <v>11</v>
      </c>
      <c r="AR661" s="155">
        <v>16336</v>
      </c>
      <c r="AS661" s="184">
        <f t="shared" ref="AS661" si="6393">+AT661-AT660</f>
        <v>0</v>
      </c>
      <c r="AT661" s="155">
        <v>13742</v>
      </c>
      <c r="AU661" s="184">
        <f t="shared" ref="AU661" si="6394">+AV661-AV660</f>
        <v>0</v>
      </c>
      <c r="AV661" s="188">
        <v>846</v>
      </c>
      <c r="AW661" s="238">
        <f t="shared" si="3739"/>
        <v>500</v>
      </c>
      <c r="AX661" s="237">
        <f t="shared" ref="AX661" si="6395">+A661</f>
        <v>44485</v>
      </c>
      <c r="AY661" s="6">
        <v>0</v>
      </c>
      <c r="AZ661" s="238">
        <f t="shared" ref="AZ661" si="6396">+AZ657+AY661</f>
        <v>413</v>
      </c>
      <c r="BA661" s="238">
        <f t="shared" si="3892"/>
        <v>372</v>
      </c>
      <c r="BB661" s="130">
        <v>0</v>
      </c>
      <c r="BC661" s="27">
        <f t="shared" ref="BC661" si="6397">+BC657+BB661</f>
        <v>964</v>
      </c>
      <c r="BD661" s="238">
        <f t="shared" si="3894"/>
        <v>407</v>
      </c>
      <c r="BE661" s="229">
        <f t="shared" ref="BE661" si="6398">+Z661</f>
        <v>44485</v>
      </c>
      <c r="BF661" s="132">
        <f t="shared" ref="BF661" si="6399">+B661</f>
        <v>19</v>
      </c>
      <c r="BG661" s="132">
        <f t="shared" ref="BG661" si="6400">+BI661</f>
        <v>9400</v>
      </c>
      <c r="BH661" s="229">
        <f t="shared" ref="BH661" si="6401">+A661</f>
        <v>44485</v>
      </c>
      <c r="BI661" s="132">
        <f t="shared" ref="BI661" si="6402">+C661</f>
        <v>9400</v>
      </c>
      <c r="BJ661" s="1">
        <f t="shared" ref="BJ661" si="6403">+BE661</f>
        <v>44485</v>
      </c>
      <c r="BK661">
        <f t="shared" si="5047"/>
        <v>2</v>
      </c>
      <c r="BL661">
        <f t="shared" ref="BL661" si="6404">+M661</f>
        <v>11</v>
      </c>
      <c r="BM661">
        <f t="shared" si="4992"/>
        <v>13</v>
      </c>
      <c r="BN661" s="1">
        <f t="shared" si="4993"/>
        <v>44485</v>
      </c>
      <c r="BO661">
        <f t="shared" si="5588"/>
        <v>11099</v>
      </c>
      <c r="BP661">
        <f t="shared" si="5589"/>
        <v>6432</v>
      </c>
      <c r="BQ661" s="179">
        <f t="shared" si="4868"/>
        <v>44485</v>
      </c>
      <c r="BR661">
        <f t="shared" si="4869"/>
        <v>12291</v>
      </c>
      <c r="BS661">
        <f t="shared" si="4870"/>
        <v>11988</v>
      </c>
      <c r="BT661">
        <f t="shared" si="4871"/>
        <v>213</v>
      </c>
      <c r="BU661">
        <v>15</v>
      </c>
      <c r="BV661">
        <f t="shared" si="5697"/>
        <v>6</v>
      </c>
      <c r="BW661">
        <f t="shared" ref="BW661" si="6405">+BW657+BV661</f>
        <v>888</v>
      </c>
      <c r="BX661" s="179">
        <f t="shared" si="4873"/>
        <v>44485</v>
      </c>
      <c r="BY661">
        <f t="shared" si="4874"/>
        <v>77</v>
      </c>
      <c r="BZ661">
        <f t="shared" si="4875"/>
        <v>66</v>
      </c>
      <c r="CA661">
        <f t="shared" si="4876"/>
        <v>0</v>
      </c>
      <c r="CB661" s="179">
        <f t="shared" si="4877"/>
        <v>44485</v>
      </c>
      <c r="CC661">
        <f t="shared" si="4878"/>
        <v>16336</v>
      </c>
      <c r="CD661">
        <f t="shared" si="4879"/>
        <v>13742</v>
      </c>
      <c r="CE661">
        <f t="shared" si="4880"/>
        <v>846</v>
      </c>
      <c r="CF661" s="179">
        <f t="shared" si="4881"/>
        <v>44485</v>
      </c>
      <c r="CG661">
        <f t="shared" si="4882"/>
        <v>6</v>
      </c>
      <c r="CH661">
        <f t="shared" si="4883"/>
        <v>8</v>
      </c>
      <c r="CI661" s="179">
        <f t="shared" si="4884"/>
        <v>44485</v>
      </c>
      <c r="CJ661">
        <f t="shared" si="4885"/>
        <v>0</v>
      </c>
      <c r="CK661" s="1">
        <f t="shared" si="5752"/>
        <v>44485</v>
      </c>
      <c r="CL661" s="282">
        <f t="shared" si="5753"/>
        <v>6</v>
      </c>
      <c r="CM661" s="1">
        <f t="shared" si="5754"/>
        <v>44485</v>
      </c>
      <c r="CN661" s="283">
        <f t="shared" si="5755"/>
        <v>0</v>
      </c>
      <c r="CO661" s="179">
        <f t="shared" si="5970"/>
        <v>44485</v>
      </c>
      <c r="CP661">
        <f t="shared" si="5971"/>
        <v>11</v>
      </c>
      <c r="CQ661">
        <f t="shared" si="5972"/>
        <v>0</v>
      </c>
      <c r="CR661">
        <f t="shared" si="5973"/>
        <v>0</v>
      </c>
    </row>
    <row r="662" spans="1:96" ht="18" customHeight="1" x14ac:dyDescent="0.55000000000000004">
      <c r="A662" s="179">
        <v>44486</v>
      </c>
      <c r="B662" s="240">
        <v>22</v>
      </c>
      <c r="C662" s="154">
        <f t="shared" ref="C662" si="6406">+B662+C661</f>
        <v>9422</v>
      </c>
      <c r="D662" s="154">
        <f t="shared" ref="D662" si="6407">+C662-F662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408">+A662</f>
        <v>44486</v>
      </c>
      <c r="AA662" s="230">
        <f t="shared" ref="AA662" si="6409">+AF662+AL662+AR662</f>
        <v>28708</v>
      </c>
      <c r="AB662" s="230">
        <f t="shared" ref="AB662" si="6410">+AH662+AN662+AT662</f>
        <v>25800</v>
      </c>
      <c r="AC662" s="231">
        <f t="shared" ref="AC662" si="6411">+AJ662+AP662+AV662</f>
        <v>1059</v>
      </c>
      <c r="AD662" s="183">
        <f t="shared" ref="AD662" si="6412">+AF662-AF661</f>
        <v>3</v>
      </c>
      <c r="AE662" s="243">
        <f t="shared" ref="AE662" si="6413">+AE661+AD662</f>
        <v>11089</v>
      </c>
      <c r="AF662" s="155">
        <v>12294</v>
      </c>
      <c r="AG662" s="184">
        <f t="shared" ref="AG662" si="6414">+AH662-AH661</f>
        <v>4</v>
      </c>
      <c r="AH662" s="155">
        <v>11992</v>
      </c>
      <c r="AI662" s="184">
        <f t="shared" ref="AI662" si="6415">+AJ662-AJ661</f>
        <v>0</v>
      </c>
      <c r="AJ662" s="185">
        <v>213</v>
      </c>
      <c r="AK662" s="186">
        <f t="shared" ref="AK662" si="6416">+AL662-AL661</f>
        <v>0</v>
      </c>
      <c r="AL662" s="155">
        <v>77</v>
      </c>
      <c r="AM662" s="184">
        <f t="shared" ref="AM662" si="6417">+AN662-AN661</f>
        <v>0</v>
      </c>
      <c r="AN662" s="155">
        <v>66</v>
      </c>
      <c r="AO662" s="184">
        <f t="shared" ref="AO662" si="6418">+AP662-AP661</f>
        <v>0</v>
      </c>
      <c r="AP662" s="187">
        <v>0</v>
      </c>
      <c r="AQ662" s="186">
        <f t="shared" ref="AQ662" si="6419">+AR662-AR661</f>
        <v>1</v>
      </c>
      <c r="AR662" s="155">
        <v>16337</v>
      </c>
      <c r="AS662" s="184">
        <f t="shared" ref="AS662" si="6420">+AT662-AT661</f>
        <v>0</v>
      </c>
      <c r="AT662" s="155">
        <v>13742</v>
      </c>
      <c r="AU662" s="184">
        <f t="shared" ref="AU662" si="6421">+AV662-AV661</f>
        <v>0</v>
      </c>
      <c r="AV662" s="188">
        <v>846</v>
      </c>
      <c r="AW662" s="238">
        <f t="shared" si="3739"/>
        <v>501</v>
      </c>
      <c r="AX662" s="237">
        <f t="shared" ref="AX662" si="6422">+A662</f>
        <v>44486</v>
      </c>
      <c r="AY662" s="6">
        <v>0</v>
      </c>
      <c r="AZ662" s="238">
        <f t="shared" ref="AZ662" si="6423">+AZ658+AY662</f>
        <v>413</v>
      </c>
      <c r="BA662" s="238">
        <f t="shared" si="3892"/>
        <v>373</v>
      </c>
      <c r="BB662" s="130">
        <v>0</v>
      </c>
      <c r="BC662" s="27">
        <f t="shared" ref="BC662" si="6424">+BC658+BB662</f>
        <v>964</v>
      </c>
      <c r="BD662" s="238">
        <f t="shared" si="3894"/>
        <v>408</v>
      </c>
      <c r="BE662" s="229">
        <f t="shared" ref="BE662" si="6425">+Z662</f>
        <v>44486</v>
      </c>
      <c r="BF662" s="132">
        <f t="shared" ref="BF662" si="6426">+B662</f>
        <v>22</v>
      </c>
      <c r="BG662" s="132">
        <f t="shared" ref="BG662" si="6427">+BI662</f>
        <v>9422</v>
      </c>
      <c r="BH662" s="229">
        <f t="shared" ref="BH662" si="6428">+A662</f>
        <v>44486</v>
      </c>
      <c r="BI662" s="132">
        <f t="shared" ref="BI662" si="6429">+C662</f>
        <v>9422</v>
      </c>
      <c r="BJ662" s="1">
        <f t="shared" ref="BJ662" si="6430">+BE662</f>
        <v>44486</v>
      </c>
      <c r="BK662">
        <f t="shared" si="5047"/>
        <v>2</v>
      </c>
      <c r="BL662">
        <f t="shared" ref="BL662" si="6431">+M662</f>
        <v>7</v>
      </c>
      <c r="BM662">
        <f t="shared" si="4992"/>
        <v>9</v>
      </c>
      <c r="BN662" s="1">
        <f t="shared" si="4993"/>
        <v>44486</v>
      </c>
      <c r="BO662">
        <f t="shared" si="5588"/>
        <v>11072</v>
      </c>
      <c r="BP662">
        <f t="shared" si="5589"/>
        <v>6407</v>
      </c>
      <c r="BQ662" s="179">
        <f t="shared" si="4868"/>
        <v>44486</v>
      </c>
      <c r="BR662">
        <f t="shared" si="4869"/>
        <v>12294</v>
      </c>
      <c r="BS662">
        <f t="shared" si="4870"/>
        <v>11992</v>
      </c>
      <c r="BT662">
        <f t="shared" si="4871"/>
        <v>213</v>
      </c>
      <c r="BU662">
        <v>15</v>
      </c>
      <c r="BV662">
        <f t="shared" si="5697"/>
        <v>3</v>
      </c>
      <c r="BW662">
        <f t="shared" ref="BW662" si="6432">+BW658+BV662</f>
        <v>880</v>
      </c>
      <c r="BX662" s="179">
        <f t="shared" si="4873"/>
        <v>44486</v>
      </c>
      <c r="BY662">
        <f t="shared" si="4874"/>
        <v>77</v>
      </c>
      <c r="BZ662">
        <f t="shared" si="4875"/>
        <v>66</v>
      </c>
      <c r="CA662">
        <f t="shared" si="4876"/>
        <v>0</v>
      </c>
      <c r="CB662" s="179">
        <f t="shared" si="4877"/>
        <v>44486</v>
      </c>
      <c r="CC662">
        <f t="shared" si="4878"/>
        <v>16337</v>
      </c>
      <c r="CD662">
        <f t="shared" si="4879"/>
        <v>13742</v>
      </c>
      <c r="CE662">
        <f t="shared" si="4880"/>
        <v>846</v>
      </c>
      <c r="CF662" s="179">
        <f t="shared" si="4881"/>
        <v>44486</v>
      </c>
      <c r="CG662">
        <f t="shared" si="4882"/>
        <v>3</v>
      </c>
      <c r="CH662">
        <f t="shared" si="4883"/>
        <v>4</v>
      </c>
      <c r="CI662" s="179">
        <f t="shared" si="4884"/>
        <v>44486</v>
      </c>
      <c r="CJ662">
        <f t="shared" si="4885"/>
        <v>0</v>
      </c>
      <c r="CK662" s="1">
        <f t="shared" si="5752"/>
        <v>44486</v>
      </c>
      <c r="CL662" s="282">
        <f t="shared" si="5753"/>
        <v>3</v>
      </c>
      <c r="CM662" s="1">
        <f t="shared" si="5754"/>
        <v>44486</v>
      </c>
      <c r="CN662" s="283">
        <f t="shared" si="5755"/>
        <v>0</v>
      </c>
      <c r="CO662" s="179">
        <f t="shared" si="5970"/>
        <v>44486</v>
      </c>
      <c r="CP662">
        <f t="shared" si="5971"/>
        <v>1</v>
      </c>
      <c r="CQ662">
        <f t="shared" si="5972"/>
        <v>0</v>
      </c>
      <c r="CR662">
        <f t="shared" si="5973"/>
        <v>0</v>
      </c>
    </row>
    <row r="663" spans="1:96" ht="18" customHeight="1" x14ac:dyDescent="0.55000000000000004">
      <c r="A663" s="179">
        <v>44487</v>
      </c>
      <c r="B663" s="240">
        <v>16</v>
      </c>
      <c r="C663" s="154">
        <f t="shared" ref="C663" si="6433">+B663+C662</f>
        <v>9438</v>
      </c>
      <c r="D663" s="154">
        <f t="shared" ref="D663" si="6434">+C663-F663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435">+A663</f>
        <v>44487</v>
      </c>
      <c r="AA663" s="230">
        <f t="shared" ref="AA663" si="6436">+AF663+AL663+AR663</f>
        <v>28713</v>
      </c>
      <c r="AB663" s="230">
        <f t="shared" ref="AB663" si="6437">+AH663+AN663+AT663</f>
        <v>25802</v>
      </c>
      <c r="AC663" s="231">
        <f t="shared" ref="AC663" si="6438">+AJ663+AP663+AV663</f>
        <v>1059</v>
      </c>
      <c r="AD663" s="183">
        <f t="shared" ref="AD663" si="6439">+AF663-AF662</f>
        <v>5</v>
      </c>
      <c r="AE663" s="243">
        <f t="shared" ref="AE663" si="6440">+AE662+AD663</f>
        <v>11094</v>
      </c>
      <c r="AF663" s="155">
        <v>12299</v>
      </c>
      <c r="AG663" s="184">
        <f t="shared" ref="AG663" si="6441">+AH663-AH662</f>
        <v>2</v>
      </c>
      <c r="AH663" s="155">
        <v>11994</v>
      </c>
      <c r="AI663" s="184">
        <f t="shared" ref="AI663" si="6442">+AJ663-AJ662</f>
        <v>0</v>
      </c>
      <c r="AJ663" s="185">
        <v>213</v>
      </c>
      <c r="AK663" s="186">
        <f t="shared" ref="AK663" si="6443">+AL663-AL662</f>
        <v>0</v>
      </c>
      <c r="AL663" s="155">
        <v>77</v>
      </c>
      <c r="AM663" s="184">
        <f t="shared" ref="AM663" si="6444">+AN663-AN662</f>
        <v>0</v>
      </c>
      <c r="AN663" s="155">
        <v>66</v>
      </c>
      <c r="AO663" s="184">
        <f t="shared" ref="AO663" si="6445">+AP663-AP662</f>
        <v>0</v>
      </c>
      <c r="AP663" s="187">
        <v>0</v>
      </c>
      <c r="AQ663" s="186">
        <f t="shared" ref="AQ663" si="6446">+AR663-AR662</f>
        <v>0</v>
      </c>
      <c r="AR663" s="155">
        <v>16337</v>
      </c>
      <c r="AS663" s="184">
        <f t="shared" ref="AS663" si="6447">+AT663-AT662</f>
        <v>0</v>
      </c>
      <c r="AT663" s="155">
        <v>13742</v>
      </c>
      <c r="AU663" s="184">
        <f t="shared" ref="AU663" si="6448">+AV663-AV662</f>
        <v>0</v>
      </c>
      <c r="AV663" s="188">
        <v>846</v>
      </c>
      <c r="AW663" s="238">
        <f t="shared" si="3739"/>
        <v>502</v>
      </c>
      <c r="AX663" s="237">
        <f t="shared" ref="AX663" si="6449">+A663</f>
        <v>44487</v>
      </c>
      <c r="AY663" s="6">
        <v>0</v>
      </c>
      <c r="AZ663" s="238">
        <f t="shared" ref="AZ663" si="6450">+AZ659+AY663</f>
        <v>410</v>
      </c>
      <c r="BA663" s="238">
        <f t="shared" si="3892"/>
        <v>371</v>
      </c>
      <c r="BB663" s="130">
        <v>0</v>
      </c>
      <c r="BC663" s="27">
        <f t="shared" ref="BC663" si="6451">+BC659+BB663</f>
        <v>964</v>
      </c>
      <c r="BD663" s="238">
        <f t="shared" si="3894"/>
        <v>406</v>
      </c>
      <c r="BE663" s="229">
        <f t="shared" ref="BE663" si="6452">+Z663</f>
        <v>44487</v>
      </c>
      <c r="BF663" s="132">
        <f t="shared" ref="BF663" si="6453">+B663</f>
        <v>16</v>
      </c>
      <c r="BG663" s="132">
        <f t="shared" ref="BG663" si="6454">+BI663</f>
        <v>9438</v>
      </c>
      <c r="BH663" s="229">
        <f t="shared" ref="BH663" si="6455">+A663</f>
        <v>44487</v>
      </c>
      <c r="BI663" s="132">
        <f t="shared" ref="BI663" si="6456">+C663</f>
        <v>9438</v>
      </c>
      <c r="BJ663" s="1">
        <f t="shared" ref="BJ663" si="6457">+BE663</f>
        <v>44487</v>
      </c>
      <c r="BK663">
        <f t="shared" si="5047"/>
        <v>2</v>
      </c>
      <c r="BL663">
        <f t="shared" ref="BL663" si="6458">+M663</f>
        <v>17</v>
      </c>
      <c r="BM663">
        <f t="shared" si="4992"/>
        <v>19</v>
      </c>
      <c r="BN663" s="1">
        <f t="shared" si="4993"/>
        <v>44487</v>
      </c>
      <c r="BO663">
        <f t="shared" ref="BO663:BO670" si="6459">+BO659+BM663</f>
        <v>11001</v>
      </c>
      <c r="BP663">
        <f t="shared" ref="BP663:BP670" si="6460">+BP659+BL663</f>
        <v>6353</v>
      </c>
      <c r="BQ663" s="179">
        <f t="shared" si="4868"/>
        <v>44487</v>
      </c>
      <c r="BR663">
        <f t="shared" si="4869"/>
        <v>12299</v>
      </c>
      <c r="BS663">
        <f t="shared" si="4870"/>
        <v>11994</v>
      </c>
      <c r="BT663">
        <f t="shared" si="4871"/>
        <v>213</v>
      </c>
      <c r="BU663">
        <v>15</v>
      </c>
      <c r="BV663">
        <f t="shared" si="5697"/>
        <v>5</v>
      </c>
      <c r="BW663">
        <f t="shared" ref="BW663" si="6461">+BW659+BV663</f>
        <v>898</v>
      </c>
      <c r="BX663" s="179">
        <f t="shared" si="4873"/>
        <v>44487</v>
      </c>
      <c r="BY663">
        <f t="shared" si="4874"/>
        <v>77</v>
      </c>
      <c r="BZ663">
        <f t="shared" si="4875"/>
        <v>66</v>
      </c>
      <c r="CA663">
        <f t="shared" si="4876"/>
        <v>0</v>
      </c>
      <c r="CB663" s="179">
        <f t="shared" si="4877"/>
        <v>44487</v>
      </c>
      <c r="CC663">
        <f t="shared" si="4878"/>
        <v>16337</v>
      </c>
      <c r="CD663">
        <f t="shared" si="4879"/>
        <v>13742</v>
      </c>
      <c r="CE663">
        <f t="shared" si="4880"/>
        <v>846</v>
      </c>
      <c r="CF663" s="179">
        <f t="shared" si="4881"/>
        <v>44487</v>
      </c>
      <c r="CG663">
        <f t="shared" si="4882"/>
        <v>5</v>
      </c>
      <c r="CH663">
        <f t="shared" si="4883"/>
        <v>2</v>
      </c>
      <c r="CI663" s="179">
        <f t="shared" si="4884"/>
        <v>44487</v>
      </c>
      <c r="CJ663">
        <f t="shared" si="4885"/>
        <v>0</v>
      </c>
      <c r="CK663" s="1">
        <f t="shared" si="5752"/>
        <v>44487</v>
      </c>
      <c r="CL663" s="282">
        <f t="shared" si="5753"/>
        <v>5</v>
      </c>
      <c r="CM663" s="1">
        <f t="shared" si="5754"/>
        <v>44487</v>
      </c>
      <c r="CN663" s="283">
        <f t="shared" si="5755"/>
        <v>0</v>
      </c>
      <c r="CO663" s="179">
        <f t="shared" si="5970"/>
        <v>44487</v>
      </c>
      <c r="CP663">
        <f t="shared" si="5971"/>
        <v>0</v>
      </c>
      <c r="CQ663">
        <f t="shared" si="5972"/>
        <v>0</v>
      </c>
      <c r="CR663">
        <f t="shared" si="5973"/>
        <v>0</v>
      </c>
    </row>
    <row r="664" spans="1:96" ht="18" customHeight="1" x14ac:dyDescent="0.55000000000000004">
      <c r="A664" s="179">
        <v>44488</v>
      </c>
      <c r="B664" s="240">
        <v>13</v>
      </c>
      <c r="C664" s="154">
        <f t="shared" ref="C664" si="6462">+B664+C663</f>
        <v>9451</v>
      </c>
      <c r="D664" s="154">
        <f t="shared" ref="D664" si="64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464">+A664</f>
        <v>44488</v>
      </c>
      <c r="AA664" s="230">
        <f t="shared" ref="AA664" si="6465">+AF664+AL664+AR664</f>
        <v>28721</v>
      </c>
      <c r="AB664" s="230">
        <f t="shared" ref="AB664" si="6466">+AH664+AN664+AT664</f>
        <v>25806</v>
      </c>
      <c r="AC664" s="231">
        <f t="shared" ref="AC664" si="6467">+AJ664+AP664+AV664</f>
        <v>1059</v>
      </c>
      <c r="AD664" s="183">
        <f t="shared" ref="AD664" si="6468">+AF664-AF663</f>
        <v>2</v>
      </c>
      <c r="AE664" s="243">
        <f t="shared" ref="AE664" si="6469">+AE663+AD664</f>
        <v>11096</v>
      </c>
      <c r="AF664" s="155">
        <v>12301</v>
      </c>
      <c r="AG664" s="184">
        <f t="shared" ref="AG664" si="6470">+AH664-AH663</f>
        <v>4</v>
      </c>
      <c r="AH664" s="155">
        <v>11998</v>
      </c>
      <c r="AI664" s="184">
        <f t="shared" ref="AI664" si="6471">+AJ664-AJ663</f>
        <v>0</v>
      </c>
      <c r="AJ664" s="185">
        <v>213</v>
      </c>
      <c r="AK664" s="186">
        <f t="shared" ref="AK664" si="6472">+AL664-AL663</f>
        <v>0</v>
      </c>
      <c r="AL664" s="155">
        <v>77</v>
      </c>
      <c r="AM664" s="184">
        <f t="shared" ref="AM664" si="6473">+AN664-AN663</f>
        <v>0</v>
      </c>
      <c r="AN664" s="155">
        <v>66</v>
      </c>
      <c r="AO664" s="184">
        <f t="shared" ref="AO664" si="6474">+AP664-AP663</f>
        <v>0</v>
      </c>
      <c r="AP664" s="187">
        <v>0</v>
      </c>
      <c r="AQ664" s="186">
        <f t="shared" ref="AQ664" si="6475">+AR664-AR663</f>
        <v>6</v>
      </c>
      <c r="AR664" s="155">
        <v>16343</v>
      </c>
      <c r="AS664" s="184">
        <f t="shared" ref="AS664" si="6476">+AT664-AT663</f>
        <v>0</v>
      </c>
      <c r="AT664" s="155">
        <v>13742</v>
      </c>
      <c r="AU664" s="184">
        <f t="shared" ref="AU664" si="6477">+AV664-AV663</f>
        <v>0</v>
      </c>
      <c r="AV664" s="188">
        <v>846</v>
      </c>
      <c r="AW664" s="238">
        <f t="shared" si="3739"/>
        <v>503</v>
      </c>
      <c r="AX664" s="237">
        <f t="shared" ref="AX664" si="6478">+A664</f>
        <v>44488</v>
      </c>
      <c r="AY664" s="6">
        <v>1</v>
      </c>
      <c r="AZ664" s="238">
        <f t="shared" ref="AZ664" si="6479">+AZ660+AY664</f>
        <v>414</v>
      </c>
      <c r="BA664" s="238">
        <f t="shared" si="3892"/>
        <v>372</v>
      </c>
      <c r="BB664" s="130">
        <v>0</v>
      </c>
      <c r="BC664" s="27">
        <f t="shared" ref="BC664" si="6480">+BC660+BB664</f>
        <v>964</v>
      </c>
      <c r="BD664" s="238">
        <f t="shared" si="3894"/>
        <v>407</v>
      </c>
      <c r="BE664" s="229">
        <f t="shared" ref="BE664" si="6481">+Z664</f>
        <v>44488</v>
      </c>
      <c r="BF664" s="132">
        <f t="shared" ref="BF664" si="6482">+B664</f>
        <v>13</v>
      </c>
      <c r="BG664" s="132">
        <f t="shared" ref="BG664" si="6483">+BI664</f>
        <v>9451</v>
      </c>
      <c r="BH664" s="229">
        <f t="shared" ref="BH664" si="6484">+A664</f>
        <v>44488</v>
      </c>
      <c r="BI664" s="132">
        <f t="shared" ref="BI664" si="6485">+C664</f>
        <v>9451</v>
      </c>
      <c r="BJ664" s="1">
        <f t="shared" ref="BJ664" si="6486">+BE664</f>
        <v>44488</v>
      </c>
      <c r="BK664">
        <f t="shared" si="5047"/>
        <v>4</v>
      </c>
      <c r="BL664">
        <f t="shared" ref="BL664" si="6487">+M664</f>
        <v>18</v>
      </c>
      <c r="BM664">
        <f t="shared" si="4992"/>
        <v>22</v>
      </c>
      <c r="BN664" s="1">
        <f t="shared" si="4993"/>
        <v>44488</v>
      </c>
      <c r="BO664">
        <f t="shared" si="6459"/>
        <v>11069</v>
      </c>
      <c r="BP664">
        <f t="shared" si="6460"/>
        <v>6416</v>
      </c>
      <c r="BQ664" s="179">
        <f t="shared" si="4868"/>
        <v>44488</v>
      </c>
      <c r="BR664">
        <f t="shared" si="4869"/>
        <v>12301</v>
      </c>
      <c r="BS664">
        <f t="shared" si="4870"/>
        <v>11998</v>
      </c>
      <c r="BT664">
        <f t="shared" si="4871"/>
        <v>213</v>
      </c>
      <c r="BU664">
        <v>15</v>
      </c>
      <c r="BV664">
        <f t="shared" si="5697"/>
        <v>2</v>
      </c>
      <c r="BW664">
        <f t="shared" ref="BW664" si="6488">+BW660+BV664</f>
        <v>887</v>
      </c>
      <c r="BX664" s="179">
        <f t="shared" si="4873"/>
        <v>44488</v>
      </c>
      <c r="BY664">
        <f t="shared" si="4874"/>
        <v>77</v>
      </c>
      <c r="BZ664">
        <f t="shared" si="4875"/>
        <v>66</v>
      </c>
      <c r="CA664">
        <f t="shared" si="4876"/>
        <v>0</v>
      </c>
      <c r="CB664" s="179">
        <f t="shared" si="4877"/>
        <v>44488</v>
      </c>
      <c r="CC664">
        <f t="shared" si="4878"/>
        <v>16343</v>
      </c>
      <c r="CD664">
        <f t="shared" si="4879"/>
        <v>13742</v>
      </c>
      <c r="CE664">
        <f t="shared" si="4880"/>
        <v>846</v>
      </c>
      <c r="CF664" s="179">
        <f t="shared" si="4881"/>
        <v>44488</v>
      </c>
      <c r="CG664">
        <f t="shared" si="4882"/>
        <v>2</v>
      </c>
      <c r="CH664">
        <f t="shared" si="4883"/>
        <v>4</v>
      </c>
      <c r="CI664" s="179">
        <f t="shared" si="4884"/>
        <v>44488</v>
      </c>
      <c r="CJ664">
        <f t="shared" si="4885"/>
        <v>0</v>
      </c>
      <c r="CK664" s="1">
        <f t="shared" si="5752"/>
        <v>44488</v>
      </c>
      <c r="CL664" s="282">
        <f t="shared" si="5753"/>
        <v>2</v>
      </c>
      <c r="CM664" s="1">
        <f t="shared" si="5754"/>
        <v>44488</v>
      </c>
      <c r="CN664" s="283">
        <f t="shared" si="5755"/>
        <v>0</v>
      </c>
      <c r="CO664" s="179">
        <f t="shared" si="5970"/>
        <v>44488</v>
      </c>
      <c r="CP664">
        <f t="shared" si="5971"/>
        <v>6</v>
      </c>
      <c r="CQ664">
        <f t="shared" si="5972"/>
        <v>0</v>
      </c>
      <c r="CR664">
        <f t="shared" si="5973"/>
        <v>0</v>
      </c>
    </row>
    <row r="665" spans="1:96" ht="18" customHeight="1" x14ac:dyDescent="0.55000000000000004">
      <c r="A665" s="179">
        <v>44489</v>
      </c>
      <c r="B665" s="240">
        <v>8</v>
      </c>
      <c r="C665" s="154">
        <f t="shared" ref="C665" si="6489">+B665+C664</f>
        <v>9459</v>
      </c>
      <c r="D665" s="154">
        <f t="shared" ref="D665" si="6490">+C665-F665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491">+A665</f>
        <v>44489</v>
      </c>
      <c r="AA665" s="230">
        <f t="shared" ref="AA665" si="6492">+AF665+AL665+AR665</f>
        <v>28729</v>
      </c>
      <c r="AB665" s="230">
        <f t="shared" ref="AB665" si="6493">+AH665+AN665+AT665</f>
        <v>25811</v>
      </c>
      <c r="AC665" s="231">
        <f t="shared" ref="AC665" si="6494">+AJ665+AP665+AV665</f>
        <v>1059</v>
      </c>
      <c r="AD665" s="183">
        <f t="shared" ref="AD665" si="6495">+AF665-AF664</f>
        <v>4</v>
      </c>
      <c r="AE665" s="243">
        <f t="shared" ref="AE665" si="6496">+AE664+AD665</f>
        <v>11100</v>
      </c>
      <c r="AF665" s="155">
        <v>12305</v>
      </c>
      <c r="AG665" s="184">
        <f t="shared" ref="AG665" si="6497">+AH665-AH664</f>
        <v>5</v>
      </c>
      <c r="AH665" s="155">
        <v>12003</v>
      </c>
      <c r="AI665" s="184">
        <f t="shared" ref="AI665" si="6498">+AJ665-AJ664</f>
        <v>0</v>
      </c>
      <c r="AJ665" s="185">
        <v>213</v>
      </c>
      <c r="AK665" s="186">
        <f t="shared" ref="AK665" si="6499">+AL665-AL664</f>
        <v>0</v>
      </c>
      <c r="AL665" s="155">
        <v>77</v>
      </c>
      <c r="AM665" s="184">
        <f t="shared" ref="AM665" si="6500">+AN665-AN664</f>
        <v>0</v>
      </c>
      <c r="AN665" s="155">
        <v>66</v>
      </c>
      <c r="AO665" s="184">
        <f t="shared" ref="AO665" si="6501">+AP665-AP664</f>
        <v>0</v>
      </c>
      <c r="AP665" s="187">
        <v>0</v>
      </c>
      <c r="AQ665" s="186">
        <f t="shared" ref="AQ665" si="6502">+AR665-AR664</f>
        <v>4</v>
      </c>
      <c r="AR665" s="155">
        <v>16347</v>
      </c>
      <c r="AS665" s="184">
        <f t="shared" ref="AS665" si="6503">+AT665-AT664</f>
        <v>0</v>
      </c>
      <c r="AT665" s="155">
        <v>13742</v>
      </c>
      <c r="AU665" s="184">
        <f t="shared" ref="AU665" si="6504">+AV665-AV664</f>
        <v>0</v>
      </c>
      <c r="AV665" s="188">
        <v>846</v>
      </c>
      <c r="AW665" s="238">
        <f t="shared" si="3739"/>
        <v>504</v>
      </c>
      <c r="AX665" s="237">
        <f t="shared" ref="AX665" si="6505">+A665</f>
        <v>44489</v>
      </c>
      <c r="AY665" s="6">
        <v>0</v>
      </c>
      <c r="AZ665" s="238">
        <f t="shared" ref="AZ665" si="6506">+AZ661+AY665</f>
        <v>413</v>
      </c>
      <c r="BA665" s="238">
        <f t="shared" si="3892"/>
        <v>373</v>
      </c>
      <c r="BB665" s="130">
        <v>0</v>
      </c>
      <c r="BC665" s="27">
        <f t="shared" ref="BC665" si="6507">+BC661+BB665</f>
        <v>964</v>
      </c>
      <c r="BD665" s="238">
        <f t="shared" si="3894"/>
        <v>408</v>
      </c>
      <c r="BE665" s="229">
        <f t="shared" ref="BE665" si="6508">+Z665</f>
        <v>44489</v>
      </c>
      <c r="BF665" s="132">
        <f t="shared" ref="BF665" si="6509">+B665</f>
        <v>8</v>
      </c>
      <c r="BG665" s="132">
        <f t="shared" ref="BG665" si="6510">+BI665</f>
        <v>9459</v>
      </c>
      <c r="BH665" s="229">
        <f t="shared" ref="BH665" si="6511">+A665</f>
        <v>44489</v>
      </c>
      <c r="BI665" s="132">
        <f t="shared" ref="BI665" si="6512">+C665</f>
        <v>9459</v>
      </c>
      <c r="BJ665" s="1">
        <f t="shared" ref="BJ665" si="6513">+BE665</f>
        <v>44489</v>
      </c>
      <c r="BK665">
        <f t="shared" si="5047"/>
        <v>7</v>
      </c>
      <c r="BL665">
        <f t="shared" ref="BL665" si="6514">+M665</f>
        <v>20</v>
      </c>
      <c r="BM665">
        <f t="shared" si="4992"/>
        <v>27</v>
      </c>
      <c r="BN665" s="1">
        <f t="shared" si="4993"/>
        <v>44489</v>
      </c>
      <c r="BO665">
        <f t="shared" si="6459"/>
        <v>11126</v>
      </c>
      <c r="BP665">
        <f t="shared" si="6460"/>
        <v>6452</v>
      </c>
      <c r="BQ665" s="179">
        <f t="shared" si="4868"/>
        <v>44489</v>
      </c>
      <c r="BR665">
        <f t="shared" si="4869"/>
        <v>12305</v>
      </c>
      <c r="BS665">
        <f t="shared" si="4870"/>
        <v>12003</v>
      </c>
      <c r="BT665">
        <f t="shared" si="4871"/>
        <v>213</v>
      </c>
      <c r="BU665">
        <v>15</v>
      </c>
      <c r="BV665">
        <f t="shared" si="5697"/>
        <v>4</v>
      </c>
      <c r="BW665">
        <f t="shared" ref="BW665" si="6515">+BW661+BV665</f>
        <v>892</v>
      </c>
      <c r="BX665" s="179">
        <f t="shared" si="4873"/>
        <v>44489</v>
      </c>
      <c r="BY665">
        <f t="shared" si="4874"/>
        <v>77</v>
      </c>
      <c r="BZ665">
        <f t="shared" si="4875"/>
        <v>66</v>
      </c>
      <c r="CA665">
        <f t="shared" si="4876"/>
        <v>0</v>
      </c>
      <c r="CB665" s="179">
        <f t="shared" si="4877"/>
        <v>44489</v>
      </c>
      <c r="CC665">
        <f t="shared" si="4878"/>
        <v>16347</v>
      </c>
      <c r="CD665">
        <f t="shared" si="4879"/>
        <v>13742</v>
      </c>
      <c r="CE665">
        <f t="shared" si="4880"/>
        <v>846</v>
      </c>
      <c r="CF665" s="179">
        <f t="shared" si="4881"/>
        <v>44489</v>
      </c>
      <c r="CG665">
        <f t="shared" si="4882"/>
        <v>4</v>
      </c>
      <c r="CH665">
        <f t="shared" si="4883"/>
        <v>5</v>
      </c>
      <c r="CI665" s="179">
        <f t="shared" si="4884"/>
        <v>44489</v>
      </c>
      <c r="CJ665">
        <f t="shared" si="4885"/>
        <v>0</v>
      </c>
      <c r="CK665" s="1">
        <f t="shared" si="5752"/>
        <v>44489</v>
      </c>
      <c r="CL665" s="282">
        <f t="shared" si="5753"/>
        <v>4</v>
      </c>
      <c r="CM665" s="1">
        <f t="shared" si="5754"/>
        <v>44489</v>
      </c>
      <c r="CN665" s="283">
        <f t="shared" si="5755"/>
        <v>0</v>
      </c>
      <c r="CO665" s="179">
        <f t="shared" si="5970"/>
        <v>44489</v>
      </c>
      <c r="CP665">
        <f t="shared" si="5971"/>
        <v>4</v>
      </c>
      <c r="CQ665">
        <f t="shared" si="5972"/>
        <v>0</v>
      </c>
      <c r="CR665">
        <f t="shared" si="5973"/>
        <v>0</v>
      </c>
    </row>
    <row r="666" spans="1:96" ht="18" customHeight="1" x14ac:dyDescent="0.55000000000000004">
      <c r="A666" s="179">
        <v>44490</v>
      </c>
      <c r="B666" s="240">
        <v>15</v>
      </c>
      <c r="C666" s="154">
        <f t="shared" ref="C666" si="6516">+B666+C665</f>
        <v>9474</v>
      </c>
      <c r="D666" s="154">
        <f t="shared" ref="D666" si="6517">+C666-F666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518">+A666</f>
        <v>44490</v>
      </c>
      <c r="AA666" s="230">
        <f t="shared" ref="AA666" si="6519">+AF666+AL666+AR666</f>
        <v>28737</v>
      </c>
      <c r="AB666" s="230">
        <f t="shared" ref="AB666" si="6520">+AH666+AN666+AT666</f>
        <v>25814</v>
      </c>
      <c r="AC666" s="231">
        <f t="shared" ref="AC666" si="6521">+AJ666+AP666+AV666</f>
        <v>1059</v>
      </c>
      <c r="AD666" s="183">
        <f t="shared" ref="AD666" si="6522">+AF666-AF665</f>
        <v>6</v>
      </c>
      <c r="AE666" s="243">
        <f t="shared" ref="AE666" si="6523">+AE665+AD666</f>
        <v>11106</v>
      </c>
      <c r="AF666" s="155">
        <v>12311</v>
      </c>
      <c r="AG666" s="184">
        <f t="shared" ref="AG666" si="6524">+AH666-AH665</f>
        <v>3</v>
      </c>
      <c r="AH666" s="155">
        <v>12006</v>
      </c>
      <c r="AI666" s="184">
        <f t="shared" ref="AI666" si="6525">+AJ666-AJ665</f>
        <v>0</v>
      </c>
      <c r="AJ666" s="185">
        <v>213</v>
      </c>
      <c r="AK666" s="186">
        <f t="shared" ref="AK666" si="6526">+AL666-AL665</f>
        <v>0</v>
      </c>
      <c r="AL666" s="155">
        <v>77</v>
      </c>
      <c r="AM666" s="184">
        <f t="shared" ref="AM666" si="6527">+AN666-AN665</f>
        <v>0</v>
      </c>
      <c r="AN666" s="155">
        <v>66</v>
      </c>
      <c r="AO666" s="184">
        <f t="shared" ref="AO666" si="6528">+AP666-AP665</f>
        <v>0</v>
      </c>
      <c r="AP666" s="187">
        <v>0</v>
      </c>
      <c r="AQ666" s="186">
        <f t="shared" ref="AQ666" si="6529">+AR666-AR665</f>
        <v>2</v>
      </c>
      <c r="AR666" s="155">
        <v>16349</v>
      </c>
      <c r="AS666" s="184">
        <f t="shared" ref="AS666" si="6530">+AT666-AT665</f>
        <v>0</v>
      </c>
      <c r="AT666" s="155">
        <v>13742</v>
      </c>
      <c r="AU666" s="184">
        <f t="shared" ref="AU666" si="6531">+AV666-AV665</f>
        <v>0</v>
      </c>
      <c r="AV666" s="188">
        <v>846</v>
      </c>
      <c r="AW666" s="238">
        <f t="shared" si="3739"/>
        <v>505</v>
      </c>
      <c r="AX666" s="237">
        <f t="shared" ref="AX666" si="6532">+A666</f>
        <v>44490</v>
      </c>
      <c r="AY666" s="6">
        <v>1</v>
      </c>
      <c r="AZ666" s="238">
        <f t="shared" ref="AZ666" si="6533">+AZ662+AY666</f>
        <v>414</v>
      </c>
      <c r="BA666" s="238">
        <f t="shared" si="3892"/>
        <v>374</v>
      </c>
      <c r="BB666" s="130">
        <v>0</v>
      </c>
      <c r="BC666" s="27">
        <f t="shared" ref="BC666" si="6534">+BC662+BB666</f>
        <v>964</v>
      </c>
      <c r="BD666" s="238">
        <f t="shared" si="3894"/>
        <v>409</v>
      </c>
      <c r="BE666" s="229">
        <f t="shared" ref="BE666" si="6535">+Z666</f>
        <v>44490</v>
      </c>
      <c r="BF666" s="132">
        <f t="shared" ref="BF666" si="6536">+B666</f>
        <v>15</v>
      </c>
      <c r="BG666" s="132">
        <f t="shared" ref="BG666" si="6537">+BI666</f>
        <v>9474</v>
      </c>
      <c r="BH666" s="229">
        <f t="shared" ref="BH666" si="6538">+A666</f>
        <v>44490</v>
      </c>
      <c r="BI666" s="132">
        <f t="shared" ref="BI666" si="6539">+C666</f>
        <v>9474</v>
      </c>
      <c r="BJ666" s="1">
        <f t="shared" ref="BJ666" si="6540">+BE666</f>
        <v>44490</v>
      </c>
      <c r="BK666">
        <f t="shared" si="5047"/>
        <v>7</v>
      </c>
      <c r="BL666">
        <f t="shared" ref="BL666" si="6541">+M666</f>
        <v>19</v>
      </c>
      <c r="BM666">
        <f t="shared" si="4992"/>
        <v>26</v>
      </c>
      <c r="BN666" s="1">
        <f t="shared" si="4993"/>
        <v>44490</v>
      </c>
      <c r="BO666">
        <f t="shared" si="6459"/>
        <v>11098</v>
      </c>
      <c r="BP666">
        <f t="shared" si="6460"/>
        <v>6426</v>
      </c>
      <c r="BQ666" s="179">
        <f t="shared" si="4868"/>
        <v>44490</v>
      </c>
      <c r="BR666">
        <f t="shared" si="4869"/>
        <v>12311</v>
      </c>
      <c r="BS666">
        <f t="shared" si="4870"/>
        <v>12006</v>
      </c>
      <c r="BT666">
        <f t="shared" si="4871"/>
        <v>213</v>
      </c>
      <c r="BU666">
        <v>15</v>
      </c>
      <c r="BV666">
        <f t="shared" si="5697"/>
        <v>6</v>
      </c>
      <c r="BW666">
        <f t="shared" ref="BW666" si="6542">+BW662+BV666</f>
        <v>886</v>
      </c>
      <c r="BX666" s="179">
        <f t="shared" si="4873"/>
        <v>44490</v>
      </c>
      <c r="BY666">
        <f t="shared" si="4874"/>
        <v>77</v>
      </c>
      <c r="BZ666">
        <f t="shared" si="4875"/>
        <v>66</v>
      </c>
      <c r="CA666">
        <f t="shared" si="4876"/>
        <v>0</v>
      </c>
      <c r="CB666" s="179">
        <f t="shared" si="4877"/>
        <v>44490</v>
      </c>
      <c r="CC666">
        <f t="shared" si="4878"/>
        <v>16349</v>
      </c>
      <c r="CD666">
        <f t="shared" si="4879"/>
        <v>13742</v>
      </c>
      <c r="CE666">
        <f t="shared" si="4880"/>
        <v>846</v>
      </c>
      <c r="CF666" s="179">
        <f t="shared" si="4881"/>
        <v>44490</v>
      </c>
      <c r="CG666">
        <f t="shared" si="4882"/>
        <v>6</v>
      </c>
      <c r="CH666">
        <f t="shared" si="4883"/>
        <v>3</v>
      </c>
      <c r="CI666" s="179">
        <f t="shared" si="4884"/>
        <v>44490</v>
      </c>
      <c r="CJ666">
        <f t="shared" si="4885"/>
        <v>0</v>
      </c>
      <c r="CK666" s="1">
        <f t="shared" si="5752"/>
        <v>44490</v>
      </c>
      <c r="CL666" s="282">
        <f t="shared" si="5753"/>
        <v>6</v>
      </c>
      <c r="CM666" s="1">
        <f t="shared" si="5754"/>
        <v>44490</v>
      </c>
      <c r="CN666" s="283">
        <f t="shared" si="5755"/>
        <v>0</v>
      </c>
      <c r="CO666" s="179">
        <f t="shared" si="5970"/>
        <v>44490</v>
      </c>
      <c r="CP666">
        <f t="shared" si="5971"/>
        <v>2</v>
      </c>
      <c r="CQ666">
        <f t="shared" si="5972"/>
        <v>0</v>
      </c>
      <c r="CR666">
        <f t="shared" si="5973"/>
        <v>0</v>
      </c>
    </row>
    <row r="667" spans="1:96" ht="18" customHeight="1" x14ac:dyDescent="0.55000000000000004">
      <c r="A667" s="179">
        <v>44491</v>
      </c>
      <c r="B667" s="240">
        <v>12</v>
      </c>
      <c r="C667" s="154">
        <f t="shared" ref="C667" si="6543">+B667+C666</f>
        <v>9486</v>
      </c>
      <c r="D667" s="154">
        <f t="shared" ref="D667" si="6544">+C667-F667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545">+A667</f>
        <v>44491</v>
      </c>
      <c r="AA667" s="230">
        <f t="shared" ref="AA667" si="6546">+AF667+AL667+AR667</f>
        <v>28747</v>
      </c>
      <c r="AB667" s="230">
        <f t="shared" ref="AB667" si="6547">+AH667+AN667+AT667</f>
        <v>25820</v>
      </c>
      <c r="AC667" s="231">
        <f t="shared" ref="AC667" si="6548">+AJ667+AP667+AV667</f>
        <v>1059</v>
      </c>
      <c r="AD667" s="183">
        <f t="shared" ref="AD667" si="6549">+AF667-AF666</f>
        <v>2</v>
      </c>
      <c r="AE667" s="243">
        <f t="shared" ref="AE667" si="6550">+AE666+AD667</f>
        <v>11108</v>
      </c>
      <c r="AF667" s="155">
        <v>12313</v>
      </c>
      <c r="AG667" s="184">
        <f t="shared" ref="AG667" si="6551">+AH667-AH666</f>
        <v>6</v>
      </c>
      <c r="AH667" s="155">
        <v>12012</v>
      </c>
      <c r="AI667" s="184">
        <f t="shared" ref="AI667" si="6552">+AJ667-AJ666</f>
        <v>0</v>
      </c>
      <c r="AJ667" s="185">
        <v>213</v>
      </c>
      <c r="AK667" s="186">
        <f t="shared" ref="AK667" si="6553">+AL667-AL666</f>
        <v>0</v>
      </c>
      <c r="AL667" s="155">
        <v>77</v>
      </c>
      <c r="AM667" s="184">
        <f t="shared" ref="AM667" si="6554">+AN667-AN666</f>
        <v>0</v>
      </c>
      <c r="AN667" s="155">
        <v>66</v>
      </c>
      <c r="AO667" s="184">
        <f t="shared" ref="AO667" si="6555">+AP667-AP666</f>
        <v>0</v>
      </c>
      <c r="AP667" s="187">
        <v>0</v>
      </c>
      <c r="AQ667" s="186">
        <f t="shared" ref="AQ667" si="6556">+AR667-AR666</f>
        <v>8</v>
      </c>
      <c r="AR667" s="155">
        <v>16357</v>
      </c>
      <c r="AS667" s="184">
        <f t="shared" ref="AS667" si="6557">+AT667-AT666</f>
        <v>0</v>
      </c>
      <c r="AT667" s="155">
        <v>13742</v>
      </c>
      <c r="AU667" s="184">
        <f t="shared" ref="AU667" si="6558">+AV667-AV666</f>
        <v>0</v>
      </c>
      <c r="AV667" s="188">
        <v>846</v>
      </c>
      <c r="AW667" s="238">
        <f t="shared" si="3739"/>
        <v>506</v>
      </c>
      <c r="AX667" s="237">
        <f t="shared" ref="AX667" si="6559">+A667</f>
        <v>44491</v>
      </c>
      <c r="AY667" s="6">
        <v>6</v>
      </c>
      <c r="AZ667" s="238">
        <f t="shared" ref="AZ667" si="6560">+AZ663+AY667</f>
        <v>416</v>
      </c>
      <c r="BA667" s="238">
        <f t="shared" si="3892"/>
        <v>372</v>
      </c>
      <c r="BB667" s="130">
        <v>0</v>
      </c>
      <c r="BC667" s="27">
        <f t="shared" ref="BC667" si="6561">+BC663+BB667</f>
        <v>964</v>
      </c>
      <c r="BD667" s="238">
        <f t="shared" si="3894"/>
        <v>407</v>
      </c>
      <c r="BE667" s="229">
        <f t="shared" ref="BE667" si="6562">+Z667</f>
        <v>44491</v>
      </c>
      <c r="BF667" s="132">
        <f t="shared" ref="BF667" si="6563">+B667</f>
        <v>12</v>
      </c>
      <c r="BG667" s="132">
        <f t="shared" ref="BG667" si="6564">+BI667</f>
        <v>9486</v>
      </c>
      <c r="BH667" s="229">
        <f t="shared" ref="BH667" si="6565">+A667</f>
        <v>44491</v>
      </c>
      <c r="BI667" s="132">
        <f t="shared" ref="BI667" si="6566">+C667</f>
        <v>9486</v>
      </c>
      <c r="BJ667" s="1">
        <f t="shared" ref="BJ667" si="6567">+BE667</f>
        <v>44491</v>
      </c>
      <c r="BK667">
        <f t="shared" si="5047"/>
        <v>6</v>
      </c>
      <c r="BL667">
        <f t="shared" ref="BL667" si="6568">+M667</f>
        <v>11</v>
      </c>
      <c r="BM667">
        <f t="shared" si="4992"/>
        <v>17</v>
      </c>
      <c r="BN667" s="1">
        <f t="shared" si="4993"/>
        <v>44491</v>
      </c>
      <c r="BO667">
        <f t="shared" si="6459"/>
        <v>11018</v>
      </c>
      <c r="BP667">
        <f t="shared" si="6460"/>
        <v>6364</v>
      </c>
      <c r="BQ667" s="179">
        <f t="shared" si="4868"/>
        <v>44491</v>
      </c>
      <c r="BR667">
        <f t="shared" si="4869"/>
        <v>12313</v>
      </c>
      <c r="BS667">
        <f t="shared" si="4870"/>
        <v>12012</v>
      </c>
      <c r="BT667">
        <f t="shared" si="4871"/>
        <v>213</v>
      </c>
      <c r="BU667">
        <v>15</v>
      </c>
      <c r="BV667">
        <f t="shared" si="5697"/>
        <v>2</v>
      </c>
      <c r="BW667">
        <f t="shared" ref="BW667" si="6569">+BW663+BV667</f>
        <v>900</v>
      </c>
      <c r="BX667" s="179">
        <f t="shared" si="4873"/>
        <v>44491</v>
      </c>
      <c r="BY667">
        <f t="shared" si="4874"/>
        <v>77</v>
      </c>
      <c r="BZ667">
        <f t="shared" si="4875"/>
        <v>66</v>
      </c>
      <c r="CA667">
        <f t="shared" si="4876"/>
        <v>0</v>
      </c>
      <c r="CB667" s="179">
        <f t="shared" si="4877"/>
        <v>44491</v>
      </c>
      <c r="CC667">
        <f t="shared" si="4878"/>
        <v>16357</v>
      </c>
      <c r="CD667">
        <f t="shared" si="4879"/>
        <v>13742</v>
      </c>
      <c r="CE667">
        <f t="shared" si="4880"/>
        <v>846</v>
      </c>
      <c r="CF667" s="179">
        <f t="shared" si="4881"/>
        <v>44491</v>
      </c>
      <c r="CG667">
        <f t="shared" si="4882"/>
        <v>2</v>
      </c>
      <c r="CH667">
        <f t="shared" si="4883"/>
        <v>6</v>
      </c>
      <c r="CI667" s="179">
        <f t="shared" si="4884"/>
        <v>44491</v>
      </c>
      <c r="CJ667">
        <f t="shared" si="4885"/>
        <v>0</v>
      </c>
      <c r="CK667" s="1">
        <f t="shared" si="5752"/>
        <v>44491</v>
      </c>
      <c r="CL667" s="282">
        <f t="shared" si="5753"/>
        <v>2</v>
      </c>
      <c r="CM667" s="1">
        <f t="shared" si="5754"/>
        <v>44491</v>
      </c>
      <c r="CN667" s="283">
        <f t="shared" si="5755"/>
        <v>0</v>
      </c>
      <c r="CO667" s="179">
        <f t="shared" si="5970"/>
        <v>44491</v>
      </c>
      <c r="CP667">
        <f t="shared" si="5971"/>
        <v>8</v>
      </c>
      <c r="CQ667">
        <f t="shared" si="5972"/>
        <v>0</v>
      </c>
      <c r="CR667">
        <f t="shared" si="5973"/>
        <v>0</v>
      </c>
    </row>
    <row r="668" spans="1:96" ht="18" customHeight="1" x14ac:dyDescent="0.55000000000000004">
      <c r="A668" s="179">
        <v>44492</v>
      </c>
      <c r="B668" s="240">
        <v>17</v>
      </c>
      <c r="C668" s="154">
        <f t="shared" ref="C668" si="6570">+B668+C667</f>
        <v>9503</v>
      </c>
      <c r="D668" s="154">
        <f t="shared" ref="D668" si="6571">+C668-F668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572">+A668</f>
        <v>44492</v>
      </c>
      <c r="AA668" s="230">
        <f t="shared" ref="AA668" si="6573">+AF668+AL668+AR668</f>
        <v>28760</v>
      </c>
      <c r="AB668" s="230">
        <f t="shared" ref="AB668" si="6574">+AH668+AN668+AT668</f>
        <v>25824</v>
      </c>
      <c r="AC668" s="231">
        <f t="shared" ref="AC668" si="6575">+AJ668+AP668+AV668</f>
        <v>1059</v>
      </c>
      <c r="AD668" s="183">
        <f t="shared" ref="AD668" si="6576">+AF668-AF667</f>
        <v>6</v>
      </c>
      <c r="AE668" s="243">
        <f t="shared" ref="AE668" si="6577">+AE667+AD668</f>
        <v>11114</v>
      </c>
      <c r="AF668" s="155">
        <v>12319</v>
      </c>
      <c r="AG668" s="184">
        <f t="shared" ref="AG668" si="6578">+AH668-AH667</f>
        <v>4</v>
      </c>
      <c r="AH668" s="155">
        <v>12016</v>
      </c>
      <c r="AI668" s="184">
        <f t="shared" ref="AI668" si="6579">+AJ668-AJ667</f>
        <v>0</v>
      </c>
      <c r="AJ668" s="185">
        <v>213</v>
      </c>
      <c r="AK668" s="186">
        <f t="shared" ref="AK668" si="6580">+AL668-AL667</f>
        <v>0</v>
      </c>
      <c r="AL668" s="155">
        <v>77</v>
      </c>
      <c r="AM668" s="184">
        <f t="shared" ref="AM668" si="6581">+AN668-AN667</f>
        <v>0</v>
      </c>
      <c r="AN668" s="155">
        <v>66</v>
      </c>
      <c r="AO668" s="184">
        <f t="shared" ref="AO668" si="6582">+AP668-AP667</f>
        <v>0</v>
      </c>
      <c r="AP668" s="187">
        <v>0</v>
      </c>
      <c r="AQ668" s="186">
        <f t="shared" ref="AQ668" si="6583">+AR668-AR667</f>
        <v>7</v>
      </c>
      <c r="AR668" s="155">
        <v>16364</v>
      </c>
      <c r="AS668" s="184">
        <f t="shared" ref="AS668" si="6584">+AT668-AT667</f>
        <v>0</v>
      </c>
      <c r="AT668" s="155">
        <v>13742</v>
      </c>
      <c r="AU668" s="184">
        <f t="shared" ref="AU668" si="6585">+AV668-AV667</f>
        <v>0</v>
      </c>
      <c r="AV668" s="188">
        <v>846</v>
      </c>
      <c r="AW668" s="238">
        <f t="shared" si="3739"/>
        <v>507</v>
      </c>
      <c r="AX668" s="237">
        <f t="shared" ref="AX668" si="6586">+A668</f>
        <v>44492</v>
      </c>
      <c r="AY668" s="6">
        <v>4</v>
      </c>
      <c r="AZ668" s="238">
        <f t="shared" ref="AZ668" si="6587">+AZ664+AY668</f>
        <v>418</v>
      </c>
      <c r="BA668" s="238">
        <f t="shared" si="3892"/>
        <v>373</v>
      </c>
      <c r="BB668" s="130">
        <v>1</v>
      </c>
      <c r="BC668" s="27">
        <f t="shared" ref="BC668" si="6588">+BC664+BB668</f>
        <v>965</v>
      </c>
      <c r="BD668" s="238">
        <f t="shared" si="3894"/>
        <v>408</v>
      </c>
      <c r="BE668" s="229">
        <f t="shared" ref="BE668" si="6589">+Z668</f>
        <v>44492</v>
      </c>
      <c r="BF668" s="132">
        <f t="shared" ref="BF668" si="6590">+B668</f>
        <v>17</v>
      </c>
      <c r="BG668" s="132">
        <f t="shared" ref="BG668" si="6591">+BI668</f>
        <v>9503</v>
      </c>
      <c r="BH668" s="229">
        <f t="shared" ref="BH668" si="6592">+A668</f>
        <v>44492</v>
      </c>
      <c r="BI668" s="132">
        <f t="shared" ref="BI668" si="6593">+C668</f>
        <v>9503</v>
      </c>
      <c r="BJ668" s="1">
        <f t="shared" ref="BJ668" si="6594">+BE668</f>
        <v>44492</v>
      </c>
      <c r="BK668">
        <f t="shared" si="5047"/>
        <v>4</v>
      </c>
      <c r="BL668">
        <f t="shared" ref="BL668" si="6595">+M668</f>
        <v>15</v>
      </c>
      <c r="BM668">
        <f t="shared" si="4992"/>
        <v>19</v>
      </c>
      <c r="BN668" s="1">
        <f t="shared" si="4993"/>
        <v>44492</v>
      </c>
      <c r="BO668">
        <f t="shared" si="6459"/>
        <v>11088</v>
      </c>
      <c r="BP668">
        <f t="shared" si="6460"/>
        <v>6431</v>
      </c>
      <c r="BQ668" s="179">
        <f t="shared" si="4868"/>
        <v>44492</v>
      </c>
      <c r="BR668">
        <f t="shared" si="4869"/>
        <v>12319</v>
      </c>
      <c r="BS668">
        <f t="shared" si="4870"/>
        <v>12016</v>
      </c>
      <c r="BT668">
        <f t="shared" si="4871"/>
        <v>213</v>
      </c>
      <c r="BU668">
        <v>15</v>
      </c>
      <c r="BV668">
        <f t="shared" si="5697"/>
        <v>6</v>
      </c>
      <c r="BW668">
        <f t="shared" ref="BW668" si="6596">+BW664+BV668</f>
        <v>893</v>
      </c>
      <c r="BX668" s="179">
        <f t="shared" si="4873"/>
        <v>44492</v>
      </c>
      <c r="BY668">
        <f t="shared" si="4874"/>
        <v>77</v>
      </c>
      <c r="BZ668">
        <f t="shared" si="4875"/>
        <v>66</v>
      </c>
      <c r="CA668">
        <f t="shared" si="4876"/>
        <v>0</v>
      </c>
      <c r="CB668" s="179">
        <f t="shared" si="4877"/>
        <v>44492</v>
      </c>
      <c r="CC668">
        <f t="shared" si="4878"/>
        <v>16364</v>
      </c>
      <c r="CD668">
        <f t="shared" si="4879"/>
        <v>13742</v>
      </c>
      <c r="CE668">
        <f t="shared" si="4880"/>
        <v>846</v>
      </c>
      <c r="CF668" s="179">
        <f t="shared" si="4881"/>
        <v>44492</v>
      </c>
      <c r="CG668">
        <f t="shared" si="4882"/>
        <v>6</v>
      </c>
      <c r="CH668">
        <f t="shared" si="4883"/>
        <v>4</v>
      </c>
      <c r="CI668" s="179">
        <f t="shared" si="4884"/>
        <v>44492</v>
      </c>
      <c r="CJ668">
        <f t="shared" si="4885"/>
        <v>0</v>
      </c>
      <c r="CK668" s="1">
        <f t="shared" si="5752"/>
        <v>44492</v>
      </c>
      <c r="CL668" s="282">
        <f t="shared" si="5753"/>
        <v>6</v>
      </c>
      <c r="CM668" s="1">
        <f t="shared" si="5754"/>
        <v>44492</v>
      </c>
      <c r="CN668" s="283">
        <f t="shared" si="5755"/>
        <v>0</v>
      </c>
      <c r="CO668" s="179">
        <f t="shared" si="5970"/>
        <v>44492</v>
      </c>
      <c r="CP668">
        <f t="shared" si="5971"/>
        <v>7</v>
      </c>
      <c r="CQ668">
        <f t="shared" si="5972"/>
        <v>0</v>
      </c>
      <c r="CR668">
        <f t="shared" si="5973"/>
        <v>0</v>
      </c>
    </row>
    <row r="669" spans="1:96" ht="18" customHeight="1" x14ac:dyDescent="0.55000000000000004">
      <c r="A669" s="179">
        <v>44493</v>
      </c>
      <c r="B669" s="240">
        <v>4</v>
      </c>
      <c r="C669" s="154">
        <f t="shared" ref="C669:C670" si="6597">+B669+C668</f>
        <v>9507</v>
      </c>
      <c r="D669" s="154">
        <f t="shared" ref="D669:D670" si="6598">+C669-F669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599">+A669</f>
        <v>44493</v>
      </c>
      <c r="AA669" s="230">
        <f t="shared" ref="AA669:AA670" si="6600">+AF669+AL669+AR669</f>
        <v>28768</v>
      </c>
      <c r="AB669" s="230">
        <f t="shared" ref="AB669:AB670" si="6601">+AH669+AN669+AT669</f>
        <v>25827</v>
      </c>
      <c r="AC669" s="231">
        <f t="shared" ref="AC669:AC670" si="6602">+AJ669+AP669+AV669</f>
        <v>1059</v>
      </c>
      <c r="AD669" s="183">
        <f t="shared" ref="AD669:AD670" si="6603">+AF669-AF668</f>
        <v>4</v>
      </c>
      <c r="AE669" s="243">
        <f t="shared" ref="AE669:AE670" si="6604">+AE668+AD669</f>
        <v>11118</v>
      </c>
      <c r="AF669" s="155">
        <v>12323</v>
      </c>
      <c r="AG669" s="184">
        <f t="shared" ref="AG669:AG670" si="6605">+AH669-AH668</f>
        <v>3</v>
      </c>
      <c r="AH669" s="155">
        <v>12019</v>
      </c>
      <c r="AI669" s="184">
        <f t="shared" ref="AI669:AI670" si="6606">+AJ669-AJ668</f>
        <v>0</v>
      </c>
      <c r="AJ669" s="185">
        <v>213</v>
      </c>
      <c r="AK669" s="186">
        <f t="shared" ref="AK669:AK670" si="6607">+AL669-AL668</f>
        <v>0</v>
      </c>
      <c r="AL669" s="155">
        <v>77</v>
      </c>
      <c r="AM669" s="184">
        <f t="shared" ref="AM669:AM670" si="6608">+AN669-AN668</f>
        <v>0</v>
      </c>
      <c r="AN669" s="155">
        <v>66</v>
      </c>
      <c r="AO669" s="184">
        <f t="shared" ref="AO669:AO670" si="6609">+AP669-AP668</f>
        <v>0</v>
      </c>
      <c r="AP669" s="187">
        <v>0</v>
      </c>
      <c r="AQ669" s="186">
        <f t="shared" ref="AQ669:AQ670" si="6610">+AR669-AR668</f>
        <v>4</v>
      </c>
      <c r="AR669" s="155">
        <v>16368</v>
      </c>
      <c r="AS669" s="184">
        <f t="shared" ref="AS669:AS670" si="6611">+AT669-AT668</f>
        <v>0</v>
      </c>
      <c r="AT669" s="155">
        <v>13742</v>
      </c>
      <c r="AU669" s="184">
        <f t="shared" ref="AU669:AU670" si="6612">+AV669-AV668</f>
        <v>0</v>
      </c>
      <c r="AV669" s="188">
        <v>846</v>
      </c>
      <c r="AW669" s="238">
        <f t="shared" si="3739"/>
        <v>508</v>
      </c>
      <c r="AX669" s="237">
        <f t="shared" ref="AX669:AX670" si="6613">+A669</f>
        <v>44493</v>
      </c>
      <c r="AY669" s="6">
        <v>2</v>
      </c>
      <c r="AZ669" s="238">
        <f t="shared" ref="AZ669:AZ670" si="6614">+AZ665+AY669</f>
        <v>415</v>
      </c>
      <c r="BA669" s="238">
        <f t="shared" si="3892"/>
        <v>374</v>
      </c>
      <c r="BB669" s="130">
        <v>2</v>
      </c>
      <c r="BC669" s="27">
        <f t="shared" ref="BC669:BC670" si="6615">+BC665+BB669</f>
        <v>966</v>
      </c>
      <c r="BD669" s="238">
        <f t="shared" si="3894"/>
        <v>409</v>
      </c>
      <c r="BE669" s="229">
        <f t="shared" ref="BE669:BE670" si="6616">+Z669</f>
        <v>44493</v>
      </c>
      <c r="BF669" s="132">
        <f t="shared" ref="BF669:BF670" si="6617">+B669</f>
        <v>4</v>
      </c>
      <c r="BG669" s="132">
        <f t="shared" ref="BG669:BG670" si="6618">+BI669</f>
        <v>9507</v>
      </c>
      <c r="BH669" s="229">
        <f t="shared" ref="BH669:BH670" si="6619">+A669</f>
        <v>44493</v>
      </c>
      <c r="BI669" s="132">
        <f t="shared" ref="BI669:BI670" si="6620">+C669</f>
        <v>9507</v>
      </c>
      <c r="BJ669" s="1">
        <f t="shared" ref="BJ669:BJ670" si="6621">+BE669</f>
        <v>44493</v>
      </c>
      <c r="BK669">
        <f t="shared" si="5047"/>
        <v>3</v>
      </c>
      <c r="BL669">
        <f t="shared" ref="BL669:BL670" si="6622">+M669</f>
        <v>10</v>
      </c>
      <c r="BM669">
        <f t="shared" si="4992"/>
        <v>13</v>
      </c>
      <c r="BN669" s="1">
        <f t="shared" si="4993"/>
        <v>44493</v>
      </c>
      <c r="BO669">
        <f t="shared" si="6459"/>
        <v>11139</v>
      </c>
      <c r="BP669">
        <f t="shared" si="6460"/>
        <v>6462</v>
      </c>
      <c r="BQ669" s="179">
        <f t="shared" si="4868"/>
        <v>44493</v>
      </c>
      <c r="BR669">
        <f t="shared" si="4869"/>
        <v>12323</v>
      </c>
      <c r="BS669">
        <f t="shared" si="4870"/>
        <v>12019</v>
      </c>
      <c r="BT669">
        <f t="shared" si="4871"/>
        <v>213</v>
      </c>
      <c r="BU669">
        <v>15</v>
      </c>
      <c r="BV669">
        <f t="shared" si="5697"/>
        <v>4</v>
      </c>
      <c r="BW669">
        <f t="shared" ref="BW669:BW670" si="6623">+BW665+BV669</f>
        <v>896</v>
      </c>
      <c r="BX669" s="179">
        <f t="shared" ref="BX669:BX670" si="6624">+A669</f>
        <v>44493</v>
      </c>
      <c r="BY669">
        <f t="shared" ref="BY669:BY670" si="6625">+AL669</f>
        <v>77</v>
      </c>
      <c r="BZ669">
        <f t="shared" ref="BZ669:BZ670" si="6626">+AN669</f>
        <v>66</v>
      </c>
      <c r="CA669">
        <f t="shared" ref="CA669:CA670" si="6627">+AP669</f>
        <v>0</v>
      </c>
      <c r="CB669" s="179">
        <f t="shared" ref="CB669:CB670" si="6628">+A669</f>
        <v>44493</v>
      </c>
      <c r="CC669">
        <f t="shared" si="4878"/>
        <v>16368</v>
      </c>
      <c r="CD669">
        <f t="shared" ref="CD669:CD670" si="6629">+AT669</f>
        <v>13742</v>
      </c>
      <c r="CE669">
        <f t="shared" ref="CE669:CE670" si="6630">+AV669</f>
        <v>846</v>
      </c>
      <c r="CF669" s="179">
        <f t="shared" ref="CF669:CF670" si="6631">+A669</f>
        <v>44493</v>
      </c>
      <c r="CG669">
        <f t="shared" ref="CG669:CG670" si="6632">+AD669</f>
        <v>4</v>
      </c>
      <c r="CH669">
        <f t="shared" ref="CH669:CH670" si="6633">+AG669</f>
        <v>3</v>
      </c>
      <c r="CI669" s="179">
        <f t="shared" ref="CI669:CI670" si="6634">+A669</f>
        <v>44493</v>
      </c>
      <c r="CJ669">
        <f t="shared" ref="CJ669:CJ670" si="6635">+AI669</f>
        <v>0</v>
      </c>
      <c r="CK669" s="1">
        <f t="shared" ref="CK669:CK670" si="6636">+Z669</f>
        <v>44493</v>
      </c>
      <c r="CL669" s="282">
        <f t="shared" ref="CL669:CL670" si="6637">+AD669</f>
        <v>4</v>
      </c>
      <c r="CM669" s="1">
        <f t="shared" ref="CM669:CM670" si="6638">+Z669</f>
        <v>44493</v>
      </c>
      <c r="CN669" s="283">
        <f t="shared" ref="CN669:CN670" si="6639">+AI669</f>
        <v>0</v>
      </c>
      <c r="CO669" s="179">
        <f t="shared" ref="CO669:CO670" si="6640">+A669</f>
        <v>44493</v>
      </c>
      <c r="CP669">
        <f t="shared" ref="CP669:CP670" si="6641">+AQ669</f>
        <v>4</v>
      </c>
      <c r="CQ669">
        <f t="shared" ref="CQ669:CQ670" si="6642">+AU669</f>
        <v>0</v>
      </c>
      <c r="CR669">
        <f t="shared" ref="CR669:CR670" si="6643">+AS669</f>
        <v>0</v>
      </c>
    </row>
    <row r="670" spans="1:96" ht="18" customHeight="1" x14ac:dyDescent="0.55000000000000004">
      <c r="A670" s="179">
        <v>44494</v>
      </c>
      <c r="B670" s="240">
        <v>14</v>
      </c>
      <c r="C670" s="154">
        <f t="shared" si="6597"/>
        <v>9521</v>
      </c>
      <c r="D670" s="154">
        <f t="shared" si="6598"/>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72" si="6644">+Y669+1</f>
        <v>482</v>
      </c>
      <c r="Z670" s="75">
        <f t="shared" si="6599"/>
        <v>44494</v>
      </c>
      <c r="AA670" s="230">
        <f t="shared" si="6600"/>
        <v>28780</v>
      </c>
      <c r="AB670" s="230">
        <f t="shared" si="6601"/>
        <v>25831</v>
      </c>
      <c r="AC670" s="231">
        <f t="shared" si="6602"/>
        <v>1060</v>
      </c>
      <c r="AD670" s="183">
        <f t="shared" si="6603"/>
        <v>4</v>
      </c>
      <c r="AE670" s="243">
        <f t="shared" si="6604"/>
        <v>11122</v>
      </c>
      <c r="AF670" s="155">
        <v>12327</v>
      </c>
      <c r="AG670" s="184">
        <f t="shared" si="6605"/>
        <v>4</v>
      </c>
      <c r="AH670" s="155">
        <v>12023</v>
      </c>
      <c r="AI670" s="184">
        <f t="shared" si="6606"/>
        <v>0</v>
      </c>
      <c r="AJ670" s="185">
        <v>213</v>
      </c>
      <c r="AK670" s="186">
        <f t="shared" si="6607"/>
        <v>0</v>
      </c>
      <c r="AL670" s="155">
        <v>77</v>
      </c>
      <c r="AM670" s="184">
        <f t="shared" si="6608"/>
        <v>0</v>
      </c>
      <c r="AN670" s="155">
        <v>66</v>
      </c>
      <c r="AO670" s="184">
        <f t="shared" si="6609"/>
        <v>0</v>
      </c>
      <c r="AP670" s="187">
        <v>0</v>
      </c>
      <c r="AQ670" s="186">
        <f t="shared" si="6610"/>
        <v>8</v>
      </c>
      <c r="AR670" s="155">
        <v>16376</v>
      </c>
      <c r="AS670" s="184">
        <f t="shared" si="6611"/>
        <v>0</v>
      </c>
      <c r="AT670" s="155">
        <v>13742</v>
      </c>
      <c r="AU670" s="184">
        <f t="shared" si="6612"/>
        <v>1</v>
      </c>
      <c r="AV670" s="188">
        <v>847</v>
      </c>
      <c r="AW670" s="238">
        <f t="shared" ref="AW670:AW672" si="6645">+AW669+1</f>
        <v>509</v>
      </c>
      <c r="AX670" s="237">
        <f t="shared" si="6613"/>
        <v>44494</v>
      </c>
      <c r="AY670" s="6">
        <v>3</v>
      </c>
      <c r="AZ670" s="238">
        <f t="shared" si="6614"/>
        <v>417</v>
      </c>
      <c r="BA670" s="238">
        <f t="shared" ref="BA670:BA672" si="6646">+BA666+1</f>
        <v>375</v>
      </c>
      <c r="BB670" s="130">
        <v>0</v>
      </c>
      <c r="BC670" s="27">
        <f t="shared" si="6615"/>
        <v>964</v>
      </c>
      <c r="BD670" s="238">
        <f t="shared" ref="BD670:BD672" si="6647">+BD666+1</f>
        <v>410</v>
      </c>
      <c r="BE670" s="229">
        <f t="shared" si="6616"/>
        <v>44494</v>
      </c>
      <c r="BF670" s="132">
        <f t="shared" si="6617"/>
        <v>14</v>
      </c>
      <c r="BG670" s="132">
        <f t="shared" si="6618"/>
        <v>9521</v>
      </c>
      <c r="BH670" s="229">
        <f t="shared" si="6619"/>
        <v>44494</v>
      </c>
      <c r="BI670" s="132">
        <f t="shared" si="6620"/>
        <v>9521</v>
      </c>
      <c r="BJ670" s="1">
        <f t="shared" si="6621"/>
        <v>44494</v>
      </c>
      <c r="BK670">
        <f t="shared" si="5047"/>
        <v>5</v>
      </c>
      <c r="BL670">
        <f t="shared" si="6622"/>
        <v>21</v>
      </c>
      <c r="BM670">
        <f t="shared" si="4992"/>
        <v>26</v>
      </c>
      <c r="BN670" s="1">
        <f t="shared" si="4993"/>
        <v>44494</v>
      </c>
      <c r="BO670">
        <f t="shared" si="6459"/>
        <v>11124</v>
      </c>
      <c r="BP670">
        <f t="shared" si="6460"/>
        <v>6447</v>
      </c>
      <c r="BQ670" s="179">
        <f t="shared" ref="BQ670" si="6648">+A670</f>
        <v>44494</v>
      </c>
      <c r="BR670">
        <f t="shared" ref="BR670" si="6649">+AF670</f>
        <v>12327</v>
      </c>
      <c r="BS670">
        <f t="shared" ref="BS670" si="6650">+AH670</f>
        <v>12023</v>
      </c>
      <c r="BT670">
        <f t="shared" ref="BT670" si="6651">+AJ670</f>
        <v>213</v>
      </c>
      <c r="BU670">
        <v>15</v>
      </c>
      <c r="BV670">
        <f t="shared" si="5697"/>
        <v>4</v>
      </c>
      <c r="BW670">
        <f t="shared" si="6623"/>
        <v>890</v>
      </c>
      <c r="BX670" s="179">
        <f t="shared" si="6624"/>
        <v>44494</v>
      </c>
      <c r="BY670">
        <f t="shared" si="6625"/>
        <v>77</v>
      </c>
      <c r="BZ670">
        <f t="shared" si="6626"/>
        <v>66</v>
      </c>
      <c r="CA670">
        <f t="shared" si="6627"/>
        <v>0</v>
      </c>
      <c r="CB670" s="179">
        <f t="shared" si="6628"/>
        <v>44494</v>
      </c>
      <c r="CC670">
        <f t="shared" ref="CC670" si="6652">+AR670</f>
        <v>16376</v>
      </c>
      <c r="CD670">
        <f t="shared" si="6629"/>
        <v>13742</v>
      </c>
      <c r="CE670">
        <f t="shared" si="6630"/>
        <v>847</v>
      </c>
      <c r="CF670" s="179">
        <f t="shared" si="6631"/>
        <v>44494</v>
      </c>
      <c r="CG670">
        <f t="shared" si="6632"/>
        <v>4</v>
      </c>
      <c r="CH670">
        <f t="shared" si="6633"/>
        <v>4</v>
      </c>
      <c r="CI670" s="179">
        <f t="shared" si="6634"/>
        <v>44494</v>
      </c>
      <c r="CJ670">
        <f t="shared" si="6635"/>
        <v>0</v>
      </c>
      <c r="CK670" s="1">
        <f t="shared" si="6636"/>
        <v>44494</v>
      </c>
      <c r="CL670" s="282">
        <f t="shared" si="6637"/>
        <v>4</v>
      </c>
      <c r="CM670" s="1">
        <f t="shared" si="6638"/>
        <v>44494</v>
      </c>
      <c r="CN670" s="283">
        <f t="shared" si="6639"/>
        <v>0</v>
      </c>
      <c r="CO670" s="179">
        <f t="shared" si="6640"/>
        <v>44494</v>
      </c>
      <c r="CP670">
        <f t="shared" si="6641"/>
        <v>8</v>
      </c>
      <c r="CQ670">
        <f t="shared" si="6642"/>
        <v>1</v>
      </c>
      <c r="CR670">
        <f t="shared" si="6643"/>
        <v>0</v>
      </c>
    </row>
    <row r="671" spans="1:96" ht="18" customHeight="1" x14ac:dyDescent="0.55000000000000004">
      <c r="A671" s="179">
        <v>44495</v>
      </c>
      <c r="B671" s="240">
        <v>9</v>
      </c>
      <c r="C671" s="154">
        <f t="shared" ref="C671" si="6653">+B671+C670</f>
        <v>9530</v>
      </c>
      <c r="D671" s="154">
        <f t="shared" ref="D671" si="6654">+C671-F671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644"/>
        <v>483</v>
      </c>
      <c r="Z671" s="75">
        <f t="shared" ref="Z671" si="6655">+A671</f>
        <v>44495</v>
      </c>
      <c r="AA671" s="230">
        <f t="shared" ref="AA671" si="6656">+AF671+AL671+AR671</f>
        <v>28787</v>
      </c>
      <c r="AB671" s="230">
        <f t="shared" ref="AB671" si="6657">+AH671+AN671+AT671</f>
        <v>25837</v>
      </c>
      <c r="AC671" s="231">
        <f t="shared" ref="AC671" si="6658">+AJ671+AP671+AV671</f>
        <v>1060</v>
      </c>
      <c r="AD671" s="183">
        <f t="shared" ref="AD671" si="6659">+AF671-AF670</f>
        <v>3</v>
      </c>
      <c r="AE671" s="243">
        <f t="shared" ref="AE671" si="6660">+AE670+AD671</f>
        <v>11125</v>
      </c>
      <c r="AF671" s="155">
        <v>12330</v>
      </c>
      <c r="AG671" s="184">
        <f t="shared" ref="AG671" si="6661">+AH671-AH670</f>
        <v>6</v>
      </c>
      <c r="AH671" s="155">
        <v>12029</v>
      </c>
      <c r="AI671" s="184">
        <f t="shared" ref="AI671" si="6662">+AJ671-AJ670</f>
        <v>0</v>
      </c>
      <c r="AJ671" s="185">
        <v>213</v>
      </c>
      <c r="AK671" s="186">
        <f t="shared" ref="AK671" si="6663">+AL671-AL670</f>
        <v>0</v>
      </c>
      <c r="AL671" s="155">
        <v>77</v>
      </c>
      <c r="AM671" s="184">
        <f t="shared" ref="AM671" si="6664">+AN671-AN670</f>
        <v>0</v>
      </c>
      <c r="AN671" s="155">
        <v>66</v>
      </c>
      <c r="AO671" s="184">
        <f t="shared" ref="AO671" si="6665">+AP671-AP670</f>
        <v>0</v>
      </c>
      <c r="AP671" s="187">
        <v>0</v>
      </c>
      <c r="AQ671" s="186">
        <f t="shared" ref="AQ671" si="6666">+AR671-AR670</f>
        <v>4</v>
      </c>
      <c r="AR671" s="155">
        <v>16380</v>
      </c>
      <c r="AS671" s="184">
        <f t="shared" ref="AS671" si="6667">+AT671-AT670</f>
        <v>0</v>
      </c>
      <c r="AT671" s="155">
        <v>13742</v>
      </c>
      <c r="AU671" s="184">
        <f t="shared" ref="AU671" si="6668">+AV671-AV670</f>
        <v>0</v>
      </c>
      <c r="AV671" s="188">
        <v>847</v>
      </c>
      <c r="AW671" s="238">
        <f t="shared" si="6645"/>
        <v>510</v>
      </c>
      <c r="AX671" s="237">
        <f t="shared" ref="AX671" si="6669">+A671</f>
        <v>44495</v>
      </c>
      <c r="AY671" s="6">
        <v>3</v>
      </c>
      <c r="AZ671" s="238">
        <f t="shared" ref="AZ671" si="6670">+AZ667+AY671</f>
        <v>419</v>
      </c>
      <c r="BA671" s="238">
        <f t="shared" si="6646"/>
        <v>373</v>
      </c>
      <c r="BB671" s="130">
        <v>0</v>
      </c>
      <c r="BC671" s="27">
        <f t="shared" ref="BC671" si="6671">+BC667+BB671</f>
        <v>964</v>
      </c>
      <c r="BD671" s="238">
        <f t="shared" si="6647"/>
        <v>408</v>
      </c>
      <c r="BE671" s="229">
        <f t="shared" ref="BE671" si="6672">+Z671</f>
        <v>44495</v>
      </c>
      <c r="BF671" s="132">
        <f t="shared" ref="BF671" si="6673">+B671</f>
        <v>9</v>
      </c>
      <c r="BG671" s="132">
        <f t="shared" ref="BG671" si="6674">+BI671</f>
        <v>9530</v>
      </c>
      <c r="BH671" s="229">
        <f t="shared" ref="BH671" si="6675">+A671</f>
        <v>44495</v>
      </c>
      <c r="BI671" s="132">
        <f t="shared" ref="BI671" si="6676">+C671</f>
        <v>9530</v>
      </c>
      <c r="BJ671" s="1">
        <f t="shared" ref="BJ671" si="6677">+BE671</f>
        <v>44495</v>
      </c>
      <c r="BK671">
        <f t="shared" ref="BK671" si="6678">+BM671-BL671</f>
        <v>4</v>
      </c>
      <c r="BL671">
        <f t="shared" ref="BL671" si="6679">+M671</f>
        <v>22</v>
      </c>
      <c r="BM671">
        <f t="shared" ref="BM671" si="6680">+L671</f>
        <v>26</v>
      </c>
      <c r="BN671" s="1">
        <f t="shared" ref="BN671" si="6681">+BJ671</f>
        <v>44495</v>
      </c>
      <c r="BO671">
        <f t="shared" ref="BO671" si="6682">+BO667+BM671</f>
        <v>11044</v>
      </c>
      <c r="BP671">
        <f t="shared" ref="BP671" si="6683">+BP667+BL671</f>
        <v>6386</v>
      </c>
      <c r="BQ671" s="179">
        <f t="shared" ref="BQ671" si="6684">+A671</f>
        <v>44495</v>
      </c>
      <c r="BR671">
        <f t="shared" ref="BR671" si="6685">+AF671</f>
        <v>12330</v>
      </c>
      <c r="BS671">
        <f t="shared" ref="BS671" si="6686">+AH671</f>
        <v>12029</v>
      </c>
      <c r="BT671">
        <f t="shared" ref="BT671" si="6687">+AJ671</f>
        <v>213</v>
      </c>
      <c r="BU671">
        <v>15</v>
      </c>
      <c r="BV671">
        <f t="shared" ref="BV671" si="6688">+AD671</f>
        <v>3</v>
      </c>
      <c r="BW671">
        <f t="shared" ref="BW671" si="6689">+BW667+BV671</f>
        <v>903</v>
      </c>
      <c r="BX671" s="179">
        <f t="shared" ref="BX671" si="6690">+A671</f>
        <v>44495</v>
      </c>
      <c r="BY671">
        <f t="shared" ref="BY671" si="6691">+AL671</f>
        <v>77</v>
      </c>
      <c r="BZ671">
        <f t="shared" ref="BZ671" si="6692">+AN671</f>
        <v>66</v>
      </c>
      <c r="CA671">
        <f t="shared" ref="CA671" si="6693">+AP671</f>
        <v>0</v>
      </c>
      <c r="CB671" s="179">
        <f t="shared" ref="CB671" si="6694">+A671</f>
        <v>44495</v>
      </c>
      <c r="CC671">
        <f t="shared" ref="CC671" si="6695">+AR671</f>
        <v>16380</v>
      </c>
      <c r="CD671">
        <f t="shared" ref="CD671" si="6696">+AT671</f>
        <v>13742</v>
      </c>
      <c r="CE671">
        <f t="shared" ref="CE671" si="6697">+AV671</f>
        <v>847</v>
      </c>
      <c r="CF671" s="179">
        <f t="shared" ref="CF671" si="6698">+A671</f>
        <v>44495</v>
      </c>
      <c r="CG671">
        <f t="shared" ref="CG671" si="6699">+AD671</f>
        <v>3</v>
      </c>
      <c r="CH671">
        <f t="shared" ref="CH671" si="6700">+AG671</f>
        <v>6</v>
      </c>
      <c r="CI671" s="179">
        <f t="shared" ref="CI671" si="6701">+A671</f>
        <v>44495</v>
      </c>
      <c r="CJ671">
        <f t="shared" ref="CJ671" si="6702">+AI671</f>
        <v>0</v>
      </c>
      <c r="CK671" s="1">
        <f t="shared" ref="CK671" si="6703">+Z671</f>
        <v>44495</v>
      </c>
      <c r="CL671" s="282">
        <f t="shared" ref="CL671" si="6704">+AD671</f>
        <v>3</v>
      </c>
      <c r="CM671" s="1">
        <f t="shared" ref="CM671" si="6705">+Z671</f>
        <v>44495</v>
      </c>
      <c r="CN671" s="283">
        <f t="shared" ref="CN671" si="6706">+AI671</f>
        <v>0</v>
      </c>
      <c r="CO671" s="179">
        <f t="shared" ref="CO671" si="6707">+A671</f>
        <v>44495</v>
      </c>
      <c r="CP671">
        <f t="shared" ref="CP671" si="6708">+AQ671</f>
        <v>4</v>
      </c>
      <c r="CQ671">
        <f t="shared" ref="CQ671" si="6709">+AU671</f>
        <v>0</v>
      </c>
      <c r="CR671">
        <f t="shared" ref="CR671" si="6710">+AS671</f>
        <v>0</v>
      </c>
    </row>
    <row r="672" spans="1:96" ht="18" customHeight="1" x14ac:dyDescent="0.55000000000000004">
      <c r="A672" s="179">
        <v>44496</v>
      </c>
      <c r="B672" s="240">
        <v>16</v>
      </c>
      <c r="C672" s="154">
        <f t="shared" ref="C672" si="6711">+B672+C671</f>
        <v>9546</v>
      </c>
      <c r="D672" s="154">
        <f t="shared" ref="D672" si="6712">+C672-F672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644"/>
        <v>484</v>
      </c>
      <c r="Z672" s="75">
        <f t="shared" ref="Z672" si="6713">+A672</f>
        <v>44496</v>
      </c>
      <c r="AA672" s="230">
        <f t="shared" ref="AA672" si="6714">+AF672+AL672+AR672</f>
        <v>28800</v>
      </c>
      <c r="AB672" s="230">
        <f t="shared" ref="AB672" si="6715">+AH672+AN672+AT672</f>
        <v>25841</v>
      </c>
      <c r="AC672" s="231">
        <f t="shared" ref="AC672" si="6716">+AJ672+AP672+AV672</f>
        <v>1060</v>
      </c>
      <c r="AD672" s="183">
        <f t="shared" ref="AD672" si="6717">+AF672-AF671</f>
        <v>5</v>
      </c>
      <c r="AE672" s="243">
        <f t="shared" ref="AE672" si="6718">+AE671+AD672</f>
        <v>11130</v>
      </c>
      <c r="AF672" s="155">
        <v>12335</v>
      </c>
      <c r="AG672" s="184">
        <f t="shared" ref="AG672" si="6719">+AH672-AH671</f>
        <v>4</v>
      </c>
      <c r="AH672" s="155">
        <v>12033</v>
      </c>
      <c r="AI672" s="184">
        <f t="shared" ref="AI672" si="6720">+AJ672-AJ671</f>
        <v>0</v>
      </c>
      <c r="AJ672" s="185">
        <v>213</v>
      </c>
      <c r="AK672" s="186">
        <f t="shared" ref="AK672" si="6721">+AL672-AL671</f>
        <v>0</v>
      </c>
      <c r="AL672" s="155">
        <v>77</v>
      </c>
      <c r="AM672" s="184">
        <f t="shared" ref="AM672" si="6722">+AN672-AN671</f>
        <v>0</v>
      </c>
      <c r="AN672" s="155">
        <v>66</v>
      </c>
      <c r="AO672" s="184">
        <f t="shared" ref="AO672" si="6723">+AP672-AP671</f>
        <v>0</v>
      </c>
      <c r="AP672" s="187">
        <v>0</v>
      </c>
      <c r="AQ672" s="186">
        <f t="shared" ref="AQ672" si="6724">+AR672-AR671</f>
        <v>8</v>
      </c>
      <c r="AR672" s="155">
        <v>16388</v>
      </c>
      <c r="AS672" s="184">
        <f t="shared" ref="AS672" si="6725">+AT672-AT671</f>
        <v>0</v>
      </c>
      <c r="AT672" s="155">
        <v>13742</v>
      </c>
      <c r="AU672" s="184">
        <f t="shared" ref="AU672" si="6726">+AV672-AV671</f>
        <v>0</v>
      </c>
      <c r="AV672" s="188">
        <v>847</v>
      </c>
      <c r="AW672" s="238">
        <f t="shared" si="6645"/>
        <v>511</v>
      </c>
      <c r="AX672" s="237">
        <f t="shared" ref="AX672" si="6727">+A672</f>
        <v>44496</v>
      </c>
      <c r="AY672" s="6">
        <v>3</v>
      </c>
      <c r="AZ672" s="238">
        <f t="shared" ref="AZ672" si="6728">+AZ668+AY672</f>
        <v>421</v>
      </c>
      <c r="BA672" s="238">
        <f t="shared" si="6646"/>
        <v>374</v>
      </c>
      <c r="BB672" s="130">
        <v>0</v>
      </c>
      <c r="BC672" s="27">
        <f t="shared" ref="BC672" si="6729">+BC668+BB672</f>
        <v>965</v>
      </c>
      <c r="BD672" s="238">
        <f t="shared" si="6647"/>
        <v>409</v>
      </c>
      <c r="BE672" s="229">
        <f t="shared" ref="BE672" si="6730">+Z672</f>
        <v>44496</v>
      </c>
      <c r="BF672" s="132">
        <f t="shared" ref="BF672" si="6731">+B672</f>
        <v>16</v>
      </c>
      <c r="BG672" s="132">
        <f t="shared" ref="BG672" si="6732">+BI672</f>
        <v>9546</v>
      </c>
      <c r="BH672" s="229">
        <f t="shared" ref="BH672" si="6733">+A672</f>
        <v>44496</v>
      </c>
      <c r="BI672" s="132">
        <f t="shared" ref="BI672" si="6734">+C672</f>
        <v>9546</v>
      </c>
      <c r="BJ672" s="1">
        <f t="shared" ref="BJ672" si="6735">+BE672</f>
        <v>44496</v>
      </c>
      <c r="BK672">
        <f t="shared" ref="BK672" si="6736">+BM672-BL672</f>
        <v>11</v>
      </c>
      <c r="BL672">
        <f t="shared" ref="BL672" si="6737">+M672</f>
        <v>20</v>
      </c>
      <c r="BM672">
        <f t="shared" ref="BM672" si="6738">+L672</f>
        <v>31</v>
      </c>
      <c r="BN672" s="1">
        <f t="shared" ref="BN672" si="6739">+BJ672</f>
        <v>44496</v>
      </c>
      <c r="BO672">
        <f t="shared" ref="BO672" si="6740">+BO668+BM672</f>
        <v>11119</v>
      </c>
      <c r="BP672">
        <f t="shared" ref="BP672" si="6741">+BP668+BL672</f>
        <v>6451</v>
      </c>
      <c r="BQ672" s="179">
        <f t="shared" ref="BQ672" si="6742">+A672</f>
        <v>44496</v>
      </c>
      <c r="BR672">
        <f t="shared" ref="BR672" si="6743">+AF672</f>
        <v>12335</v>
      </c>
      <c r="BS672">
        <f t="shared" ref="BS672" si="6744">+AH672</f>
        <v>12033</v>
      </c>
      <c r="BT672">
        <f t="shared" ref="BT672" si="6745">+AJ672</f>
        <v>213</v>
      </c>
      <c r="BU672">
        <v>15</v>
      </c>
      <c r="BV672">
        <f t="shared" ref="BV672" si="6746">+AD672</f>
        <v>5</v>
      </c>
      <c r="BW672">
        <f t="shared" ref="BW672" si="6747">+BW668+BV672</f>
        <v>898</v>
      </c>
      <c r="BX672" s="179">
        <f t="shared" ref="BX672" si="6748">+A672</f>
        <v>44496</v>
      </c>
      <c r="BY672">
        <f t="shared" ref="BY672" si="6749">+AL672</f>
        <v>77</v>
      </c>
      <c r="BZ672">
        <f t="shared" ref="BZ672" si="6750">+AN672</f>
        <v>66</v>
      </c>
      <c r="CA672">
        <f t="shared" ref="CA672" si="6751">+AP672</f>
        <v>0</v>
      </c>
      <c r="CB672" s="179">
        <f t="shared" ref="CB672" si="6752">+A672</f>
        <v>44496</v>
      </c>
      <c r="CC672">
        <f t="shared" ref="CC672" si="6753">+AR672</f>
        <v>16388</v>
      </c>
      <c r="CD672">
        <f t="shared" ref="CD672" si="6754">+AT672</f>
        <v>13742</v>
      </c>
      <c r="CE672">
        <f t="shared" ref="CE672" si="6755">+AV672</f>
        <v>847</v>
      </c>
      <c r="CF672" s="179">
        <f t="shared" ref="CF672" si="6756">+A672</f>
        <v>44496</v>
      </c>
      <c r="CG672">
        <f t="shared" ref="CG672" si="6757">+AD672</f>
        <v>5</v>
      </c>
      <c r="CH672">
        <f t="shared" ref="CH672" si="6758">+AG672</f>
        <v>4</v>
      </c>
      <c r="CI672" s="179">
        <f t="shared" ref="CI672" si="6759">+A672</f>
        <v>44496</v>
      </c>
      <c r="CJ672">
        <f t="shared" ref="CJ672" si="6760">+AI672</f>
        <v>0</v>
      </c>
      <c r="CK672" s="1">
        <f t="shared" ref="CK672" si="6761">+Z672</f>
        <v>44496</v>
      </c>
      <c r="CL672" s="282">
        <f t="shared" ref="CL672" si="6762">+AD672</f>
        <v>5</v>
      </c>
      <c r="CM672" s="1">
        <f t="shared" ref="CM672" si="6763">+Z672</f>
        <v>44496</v>
      </c>
      <c r="CN672" s="283">
        <f t="shared" ref="CN672" si="6764">+AI672</f>
        <v>0</v>
      </c>
      <c r="CO672" s="179">
        <f t="shared" ref="CO672" si="6765">+A672</f>
        <v>44496</v>
      </c>
      <c r="CP672">
        <f t="shared" ref="CP672" si="6766">+AQ672</f>
        <v>8</v>
      </c>
      <c r="CQ672">
        <f t="shared" ref="CQ672" si="6767">+AU672</f>
        <v>0</v>
      </c>
      <c r="CR672">
        <f t="shared" ref="CR672" si="6768">+AS672</f>
        <v>0</v>
      </c>
    </row>
    <row r="673" spans="1:93" ht="18" customHeight="1" x14ac:dyDescent="0.55000000000000004">
      <c r="A673" s="179"/>
      <c r="B673" s="240"/>
      <c r="C673" s="154"/>
      <c r="D673" s="154"/>
      <c r="E673" s="147"/>
      <c r="F673" s="147"/>
      <c r="G673" s="147"/>
      <c r="H673" s="135"/>
      <c r="I673" s="147"/>
      <c r="J673" s="135"/>
      <c r="K673" s="42"/>
      <c r="L673" s="146"/>
      <c r="M673" s="147"/>
      <c r="N673" s="135"/>
      <c r="O673" s="135"/>
      <c r="P673" s="147"/>
      <c r="Q673" s="147"/>
      <c r="R673" s="135"/>
      <c r="S673" s="135"/>
      <c r="T673" s="147"/>
      <c r="U673" s="147"/>
      <c r="V673" s="135"/>
      <c r="W673" s="42"/>
      <c r="X673" s="148"/>
      <c r="Y673" s="5"/>
      <c r="Z673" s="75"/>
      <c r="AA673" s="230"/>
      <c r="AB673" s="230"/>
      <c r="AC673" s="231"/>
      <c r="AD673" s="183"/>
      <c r="AE673" s="243"/>
      <c r="AF673" s="155"/>
      <c r="AG673" s="184"/>
      <c r="AH673" s="155"/>
      <c r="AI673" s="184"/>
      <c r="AJ673" s="185"/>
      <c r="AK673" s="186"/>
      <c r="AL673" s="155"/>
      <c r="AM673" s="184"/>
      <c r="AN673" s="155"/>
      <c r="AO673" s="184"/>
      <c r="AP673" s="187"/>
      <c r="AQ673" s="186"/>
      <c r="AR673" s="155"/>
      <c r="AS673" s="184"/>
      <c r="AT673" s="155"/>
      <c r="AU673" s="184"/>
      <c r="AV673" s="188"/>
      <c r="AW673" s="238"/>
      <c r="AX673" s="237"/>
      <c r="AY673" s="6"/>
      <c r="AZ673" s="238"/>
      <c r="BA673" s="238"/>
      <c r="BB673" s="130"/>
      <c r="BC673" s="27"/>
      <c r="BD673" s="238"/>
      <c r="BE673" s="229"/>
      <c r="BF673" s="132"/>
      <c r="BG673" s="132"/>
      <c r="BH673" s="229"/>
      <c r="BI673" s="132"/>
      <c r="BJ673" s="1"/>
      <c r="BN673" s="1"/>
      <c r="BQ673" s="179"/>
      <c r="BX673" s="179"/>
      <c r="CB673" s="179"/>
      <c r="CF673" s="179"/>
      <c r="CI673" s="179"/>
      <c r="CK673" s="1"/>
      <c r="CL673" s="282"/>
      <c r="CM673" s="1"/>
      <c r="CN673" s="283"/>
      <c r="CO673" s="179"/>
    </row>
    <row r="674" spans="1:93" ht="7" customHeight="1" thickBot="1" x14ac:dyDescent="0.6">
      <c r="A674" s="66"/>
      <c r="B674" s="146"/>
      <c r="C674" s="154"/>
      <c r="D674" s="147"/>
      <c r="E674" s="147"/>
      <c r="F674" s="147"/>
      <c r="G674" s="147"/>
      <c r="H674" s="135"/>
      <c r="I674" s="147"/>
      <c r="J674" s="135"/>
      <c r="K674" s="148"/>
      <c r="L674" s="146"/>
      <c r="M674" s="147"/>
      <c r="N674" s="135"/>
      <c r="O674" s="135"/>
      <c r="P674" s="147"/>
      <c r="Q674" s="147"/>
      <c r="R674" s="135"/>
      <c r="S674" s="135"/>
      <c r="T674" s="147"/>
      <c r="U674" s="147"/>
      <c r="V674" s="135"/>
      <c r="W674" s="42"/>
      <c r="X674" s="148"/>
      <c r="Z674" s="66"/>
      <c r="AA674" s="64"/>
      <c r="AB674" s="64"/>
      <c r="AC674" s="64"/>
      <c r="AD674" s="183"/>
      <c r="AE674" s="243"/>
      <c r="AF674" s="155"/>
      <c r="AG674" s="184"/>
      <c r="AH674" s="155"/>
      <c r="AI674" s="184"/>
      <c r="AJ674" s="185"/>
      <c r="AK674" s="186"/>
      <c r="AL674" s="155"/>
      <c r="AM674" s="184"/>
      <c r="AN674" s="155"/>
      <c r="AO674" s="184"/>
      <c r="AP674" s="187"/>
      <c r="AQ674" s="186"/>
      <c r="AR674" s="155"/>
      <c r="AS674" s="184"/>
      <c r="AT674" s="155"/>
      <c r="AU674" s="184"/>
      <c r="AV674" s="188"/>
    </row>
    <row r="675" spans="1:93" x14ac:dyDescent="0.55000000000000004">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AE675">
        <f>SUM(AD443:AD448)</f>
        <v>190</v>
      </c>
      <c r="AY675" s="45" t="s">
        <v>476</v>
      </c>
      <c r="BB675" s="45" t="s">
        <v>475</v>
      </c>
      <c r="BV675">
        <f>SUM(BV442:BV674)</f>
        <v>1185</v>
      </c>
    </row>
    <row r="676" spans="1:93" x14ac:dyDescent="0.55000000000000004">
      <c r="B676">
        <f>SUM(B554:B584)</f>
        <v>832</v>
      </c>
      <c r="AI676" s="259">
        <f>SUM(AI189:AI558)</f>
        <v>205</v>
      </c>
      <c r="AY676" s="45">
        <f>SUM(AY359:AY413)</f>
        <v>69</v>
      </c>
      <c r="BB676" s="45">
        <f>SUM(BB374:BB413)</f>
        <v>941</v>
      </c>
    </row>
    <row r="677" spans="1:93" x14ac:dyDescent="0.55000000000000004">
      <c r="L677">
        <f>SUM(L97:L676)</f>
        <v>12811</v>
      </c>
      <c r="P677">
        <f>SUM(P97:P676)</f>
        <v>2616</v>
      </c>
      <c r="AD677">
        <f>SUM(AD188:AD194)</f>
        <v>82</v>
      </c>
      <c r="AY677" s="45" t="s">
        <v>687</v>
      </c>
    </row>
    <row r="678" spans="1:93" ht="15" customHeight="1" x14ac:dyDescent="0.55000000000000004">
      <c r="A678" s="130"/>
      <c r="D678">
        <f>SUM(B229:B259)</f>
        <v>435</v>
      </c>
      <c r="Z678" s="130"/>
      <c r="AA678" s="130"/>
      <c r="AB678" s="130"/>
      <c r="AC678" s="130"/>
      <c r="AF678">
        <f>SUM(AD188:AD558)</f>
        <v>10740</v>
      </c>
      <c r="AY678" s="45">
        <f>SUM(AY581:AY674)</f>
        <v>32</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45"/>
  <sheetViews>
    <sheetView zoomScaleNormal="100" workbookViewId="0">
      <pane xSplit="3" ySplit="1" topLeftCell="M427" activePane="bottomRight" state="frozen"/>
      <selection pane="topRight" activeCell="C1" sqref="C1"/>
      <selection pane="bottomLeft" activeCell="A2" sqref="A2"/>
      <selection pane="bottomRight" activeCell="AG435" sqref="AG435:AJ435"/>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f t="shared" ref="B435" si="992">SUM(D435:AF435)-I435</f>
        <v>0</v>
      </c>
      <c r="C435" s="1">
        <v>44496</v>
      </c>
      <c r="I435" s="265">
        <f t="shared" ref="I435" si="993">SUM(J435:AE435)</f>
        <v>0</v>
      </c>
      <c r="AG435" s="1">
        <f t="shared" ref="AG435" si="994">+C435</f>
        <v>44496</v>
      </c>
      <c r="AH435" s="266">
        <f t="shared" ref="AH435" si="995">+B435</f>
        <v>0</v>
      </c>
      <c r="AI435">
        <f t="shared" ref="AI435" si="996">+D435</f>
        <v>0</v>
      </c>
    </row>
    <row r="436" spans="2:35" ht="17.5" customHeight="1" x14ac:dyDescent="0.55000000000000004">
      <c r="B436" s="265"/>
      <c r="C436" s="1"/>
      <c r="E436" s="293"/>
      <c r="I436" s="265"/>
      <c r="AG436" s="1"/>
      <c r="AH436" s="266"/>
    </row>
    <row r="437" spans="2:35" x14ac:dyDescent="0.55000000000000004">
      <c r="B437" s="240"/>
      <c r="C437" s="1"/>
      <c r="AG437" s="278">
        <v>1</v>
      </c>
    </row>
    <row r="438" spans="2:35" s="264" customFormat="1" ht="5" customHeight="1" x14ac:dyDescent="0.55000000000000004">
      <c r="B438" s="263"/>
      <c r="C438" s="262"/>
      <c r="AF438" s="5"/>
    </row>
    <row r="439" spans="2:35" ht="5.5" customHeight="1" x14ac:dyDescent="0.55000000000000004">
      <c r="B439" s="256"/>
      <c r="C439" s="1"/>
    </row>
    <row r="440" spans="2:35" x14ac:dyDescent="0.55000000000000004">
      <c r="B440">
        <f>SUM(B2:B439)</f>
        <v>7176</v>
      </c>
      <c r="C440" s="1" t="s">
        <v>348</v>
      </c>
      <c r="D440" s="27">
        <f>SUM(D2:D439)</f>
        <v>1816</v>
      </c>
      <c r="E440" s="27">
        <f>SUM(E2:E439)</f>
        <v>1326</v>
      </c>
      <c r="F440" s="27">
        <f>SUM(F2:F439)</f>
        <v>569</v>
      </c>
      <c r="G440" s="27">
        <f>SUM(G2:G439)</f>
        <v>322</v>
      </c>
      <c r="H440" s="27">
        <f>SUM(H2:H439)</f>
        <v>459</v>
      </c>
      <c r="J440">
        <f t="shared" ref="J440:AE440" si="997">SUM(J2:J439)</f>
        <v>118</v>
      </c>
      <c r="K440">
        <f t="shared" si="997"/>
        <v>6</v>
      </c>
      <c r="L440">
        <f t="shared" si="997"/>
        <v>17</v>
      </c>
      <c r="M440">
        <f t="shared" si="997"/>
        <v>31</v>
      </c>
      <c r="N440">
        <f t="shared" si="997"/>
        <v>72</v>
      </c>
      <c r="O440">
        <f t="shared" si="997"/>
        <v>17</v>
      </c>
      <c r="P440">
        <f t="shared" si="997"/>
        <v>26</v>
      </c>
      <c r="Q440">
        <f t="shared" si="997"/>
        <v>112</v>
      </c>
      <c r="R440">
        <f t="shared" si="997"/>
        <v>18</v>
      </c>
      <c r="S440">
        <f t="shared" si="997"/>
        <v>73</v>
      </c>
      <c r="T440">
        <f t="shared" si="997"/>
        <v>64</v>
      </c>
      <c r="U440">
        <f t="shared" si="997"/>
        <v>114</v>
      </c>
      <c r="V440">
        <f t="shared" si="997"/>
        <v>1</v>
      </c>
      <c r="W440">
        <f t="shared" si="997"/>
        <v>4</v>
      </c>
      <c r="X440">
        <f t="shared" si="997"/>
        <v>99</v>
      </c>
      <c r="Y440">
        <f t="shared" si="997"/>
        <v>130</v>
      </c>
      <c r="Z440">
        <f t="shared" si="997"/>
        <v>1</v>
      </c>
      <c r="AA440">
        <f t="shared" si="997"/>
        <v>116</v>
      </c>
      <c r="AB440">
        <f t="shared" si="997"/>
        <v>53</v>
      </c>
      <c r="AC440">
        <f t="shared" si="997"/>
        <v>276</v>
      </c>
      <c r="AD440">
        <f t="shared" si="997"/>
        <v>1147</v>
      </c>
      <c r="AE440">
        <f t="shared" si="997"/>
        <v>189</v>
      </c>
    </row>
    <row r="441" spans="2:35" x14ac:dyDescent="0.55000000000000004">
      <c r="C441" s="1"/>
    </row>
    <row r="442" spans="2:35" ht="5" customHeight="1" x14ac:dyDescent="0.55000000000000004">
      <c r="C442" s="1"/>
    </row>
    <row r="445" spans="2:35" x14ac:dyDescent="0.55000000000000004">
      <c r="B445" s="240"/>
      <c r="J44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3" zoomScale="70" zoomScaleNormal="70" workbookViewId="0">
      <selection activeCell="T73" sqref="T73"/>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80"/>
  <sheetViews>
    <sheetView topLeftCell="A2" workbookViewId="0">
      <pane xSplit="2" ySplit="2" topLeftCell="C473" activePane="bottomRight" state="frozen"/>
      <selection activeCell="O24" sqref="O24"/>
      <selection pane="topRight" activeCell="O24" sqref="O24"/>
      <selection pane="bottomLeft" activeCell="O24" sqref="O24"/>
      <selection pane="bottomRight" activeCell="G477" sqref="G47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391</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B477" s="249"/>
      <c r="C477" s="45"/>
      <c r="G477" s="1"/>
      <c r="H477" s="130"/>
      <c r="I477" s="248"/>
      <c r="J477" s="130"/>
      <c r="K477" s="253"/>
      <c r="L477" s="276"/>
      <c r="M477" s="5"/>
      <c r="N477" s="253"/>
      <c r="O477" s="130"/>
      <c r="P477" s="130"/>
      <c r="Q477" s="6"/>
      <c r="R477" s="277"/>
      <c r="S477" s="239"/>
      <c r="T477" s="254"/>
      <c r="U477" s="279"/>
      <c r="V477" s="5"/>
      <c r="W477" s="27"/>
      <c r="X477" s="254"/>
      <c r="Y477" s="5"/>
      <c r="Z477" s="251"/>
    </row>
    <row r="478" spans="1:26" x14ac:dyDescent="0.55000000000000004">
      <c r="B478" s="249"/>
      <c r="C478" s="45"/>
      <c r="G478" s="1"/>
      <c r="H478" s="129"/>
      <c r="I478" s="286"/>
      <c r="J478" s="129"/>
      <c r="K478" s="287"/>
      <c r="L478" s="288"/>
      <c r="M478" s="286"/>
      <c r="N478" s="287"/>
      <c r="O478" s="129"/>
      <c r="P478" s="286"/>
      <c r="Q478" s="289"/>
      <c r="R478" s="290"/>
      <c r="S478" s="289"/>
      <c r="T478" s="129"/>
      <c r="U478" s="291"/>
      <c r="V478" s="286"/>
      <c r="W478" s="286"/>
      <c r="X478" s="129"/>
      <c r="Y478" s="286"/>
      <c r="Z478" s="129"/>
    </row>
    <row r="479" spans="1:26" ht="7.5" customHeight="1" x14ac:dyDescent="0.55000000000000004">
      <c r="H479" s="286"/>
      <c r="I479" s="286"/>
      <c r="J479" s="286"/>
      <c r="K479" s="286"/>
      <c r="L479" s="292"/>
      <c r="M479" s="286"/>
      <c r="N479" s="286"/>
      <c r="O479" s="286"/>
      <c r="P479" s="286"/>
      <c r="Q479" s="286"/>
      <c r="R479" s="292"/>
      <c r="S479" s="286"/>
      <c r="T479" s="286"/>
      <c r="U479" s="286"/>
      <c r="V479" s="286"/>
      <c r="W479" s="286"/>
      <c r="X479" s="129"/>
      <c r="Y479" s="286"/>
      <c r="Z479" s="129"/>
    </row>
    <row r="480" spans="1:26" x14ac:dyDescent="0.55000000000000004">
      <c r="H480" s="286"/>
      <c r="I480" s="286"/>
      <c r="J480" s="286"/>
      <c r="K480" s="286"/>
      <c r="L480" s="292"/>
      <c r="M480" s="286"/>
      <c r="N480" s="286"/>
      <c r="O480" s="286"/>
      <c r="P480" s="286"/>
      <c r="Q480" s="286"/>
      <c r="R480" s="292"/>
      <c r="S480" s="286"/>
      <c r="T480" s="286"/>
      <c r="U480" s="286"/>
      <c r="V480" s="286"/>
      <c r="W480" s="286"/>
      <c r="X480" s="129"/>
      <c r="Y480" s="286"/>
      <c r="Z48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2021-10-28T07:52:59Z</dcterms:modified>
</cp:coreProperties>
</file>