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52483AC-8F09-4DD3-8587-BD59D9B05250}"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696" i="5" l="1"/>
  <c r="AU696" i="5"/>
  <c r="AS696" i="5"/>
  <c r="AQ696" i="5"/>
  <c r="CP696" i="5" s="1"/>
  <c r="AO696" i="5"/>
  <c r="AM696" i="5"/>
  <c r="AK696" i="5"/>
  <c r="AI696" i="5"/>
  <c r="CN696" i="5" s="1"/>
  <c r="AG696" i="5"/>
  <c r="CH696" i="5" s="1"/>
  <c r="X697" i="2"/>
  <c r="P697" i="2"/>
  <c r="O697" i="2"/>
  <c r="H697" i="2"/>
  <c r="M697" i="2"/>
  <c r="K697" i="2"/>
  <c r="W697" i="2"/>
  <c r="Z697" i="2"/>
  <c r="AE697" i="2"/>
  <c r="CR696" i="5"/>
  <c r="CQ696" i="5"/>
  <c r="CO696" i="5"/>
  <c r="CM696" i="5"/>
  <c r="CK696" i="5"/>
  <c r="CJ696" i="5"/>
  <c r="CI696" i="5"/>
  <c r="CG696" i="5"/>
  <c r="CF696" i="5"/>
  <c r="CE696" i="5"/>
  <c r="CD696" i="5"/>
  <c r="CC696" i="5"/>
  <c r="CB696" i="5"/>
  <c r="CA696" i="5"/>
  <c r="BZ696" i="5"/>
  <c r="BY696" i="5"/>
  <c r="BX696" i="5"/>
  <c r="BT696" i="5"/>
  <c r="BS696" i="5"/>
  <c r="BR696" i="5"/>
  <c r="BQ696" i="5"/>
  <c r="BM696" i="5"/>
  <c r="BL696" i="5"/>
  <c r="BP696" i="5" s="1"/>
  <c r="BH696" i="5"/>
  <c r="BF696" i="5"/>
  <c r="BE696" i="5"/>
  <c r="BJ696" i="5" s="1"/>
  <c r="BN696" i="5" s="1"/>
  <c r="BD696" i="5"/>
  <c r="BC696" i="5"/>
  <c r="BA696" i="5"/>
  <c r="AZ696" i="5"/>
  <c r="AX696" i="5"/>
  <c r="AD696" i="5"/>
  <c r="AE696" i="5" s="1"/>
  <c r="AC696" i="5"/>
  <c r="AB696" i="5"/>
  <c r="AA696" i="5"/>
  <c r="Z696" i="5"/>
  <c r="Y696" i="5"/>
  <c r="C696" i="5"/>
  <c r="D696" i="5" s="1"/>
  <c r="AI459" i="7"/>
  <c r="AG459" i="7"/>
  <c r="J459" i="7"/>
  <c r="B459" i="7" s="1"/>
  <c r="AH459" i="7" s="1"/>
  <c r="Y500" i="6"/>
  <c r="V500" i="6"/>
  <c r="U500" i="6"/>
  <c r="A500" i="6"/>
  <c r="AU695" i="5"/>
  <c r="CQ695" i="5" s="1"/>
  <c r="AS695" i="5"/>
  <c r="CR695" i="5" s="1"/>
  <c r="AQ695" i="5"/>
  <c r="AO695" i="5"/>
  <c r="AM695" i="5"/>
  <c r="AK695" i="5"/>
  <c r="AI695" i="5"/>
  <c r="CN695" i="5" s="1"/>
  <c r="AG695" i="5"/>
  <c r="CH695" i="5" s="1"/>
  <c r="AF696" i="2"/>
  <c r="AE696" i="2"/>
  <c r="AA696" i="2"/>
  <c r="Z696" i="2"/>
  <c r="X696" i="2"/>
  <c r="W696" i="2"/>
  <c r="P696" i="2"/>
  <c r="CP695" i="5"/>
  <c r="CO695" i="5"/>
  <c r="CI695" i="5"/>
  <c r="CF695" i="5"/>
  <c r="CE695" i="5"/>
  <c r="CD695" i="5"/>
  <c r="CC695" i="5"/>
  <c r="CB695" i="5"/>
  <c r="CA695" i="5"/>
  <c r="BZ695" i="5"/>
  <c r="BY695" i="5"/>
  <c r="BX695" i="5"/>
  <c r="BT695" i="5"/>
  <c r="BS695" i="5"/>
  <c r="BR695" i="5"/>
  <c r="BQ695" i="5"/>
  <c r="BM695" i="5"/>
  <c r="BL695" i="5"/>
  <c r="BH695" i="5"/>
  <c r="BF695" i="5"/>
  <c r="BE695" i="5"/>
  <c r="BJ695" i="5" s="1"/>
  <c r="BN695" i="5" s="1"/>
  <c r="AX695" i="5"/>
  <c r="AD695" i="5"/>
  <c r="AC695" i="5"/>
  <c r="AB695" i="5"/>
  <c r="AA695" i="5"/>
  <c r="Z695" i="5"/>
  <c r="CM695" i="5" s="1"/>
  <c r="AI458" i="7"/>
  <c r="AG458" i="7"/>
  <c r="J458" i="7"/>
  <c r="B458" i="7" s="1"/>
  <c r="AH458" i="7" s="1"/>
  <c r="Y499" i="6"/>
  <c r="V499" i="6"/>
  <c r="U499" i="6"/>
  <c r="F499" i="6"/>
  <c r="F500" i="6" s="1"/>
  <c r="AU694" i="5"/>
  <c r="AS694" i="5"/>
  <c r="AQ694" i="5"/>
  <c r="CP694" i="5" s="1"/>
  <c r="AO694" i="5"/>
  <c r="AM694" i="5"/>
  <c r="AK694" i="5"/>
  <c r="AI694" i="5"/>
  <c r="CN694" i="5" s="1"/>
  <c r="AG694" i="5"/>
  <c r="CH694" i="5" s="1"/>
  <c r="AF695" i="2"/>
  <c r="AE695" i="2"/>
  <c r="AA695" i="2"/>
  <c r="Z695" i="2"/>
  <c r="X695" i="2"/>
  <c r="W695" i="2"/>
  <c r="P695" i="2"/>
  <c r="CR694" i="5"/>
  <c r="CQ694" i="5"/>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64" i="7"/>
  <c r="AU692" i="5"/>
  <c r="CQ692" i="5" s="1"/>
  <c r="AS692" i="5"/>
  <c r="CR692" i="5" s="1"/>
  <c r="AQ692" i="5"/>
  <c r="CP692" i="5" s="1"/>
  <c r="AO692" i="5"/>
  <c r="AM692" i="5"/>
  <c r="AK692" i="5"/>
  <c r="AI692" i="5"/>
  <c r="CN692" i="5" s="1"/>
  <c r="AG692" i="5"/>
  <c r="CH692" i="5" s="1"/>
  <c r="AF693" i="2"/>
  <c r="AE693" i="2"/>
  <c r="AA693" i="2"/>
  <c r="Z693" i="2"/>
  <c r="X693" i="2"/>
  <c r="W693" i="2"/>
  <c r="P693" i="2"/>
  <c r="CO692" i="5"/>
  <c r="CJ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A490" i="6"/>
  <c r="A491" i="6" s="1"/>
  <c r="A492" i="6" s="1"/>
  <c r="A493" i="6" s="1"/>
  <c r="A494" i="6" s="1"/>
  <c r="A495" i="6" s="1"/>
  <c r="A496" i="6" s="1"/>
  <c r="A497" i="6" s="1"/>
  <c r="A498" i="6" s="1"/>
  <c r="A49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BF697"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L696" i="5" l="1"/>
  <c r="BV696" i="5"/>
  <c r="BW696" i="5" s="1"/>
  <c r="BK696" i="5"/>
  <c r="BI696" i="5"/>
  <c r="BG696" i="5" s="1"/>
  <c r="I697" i="2"/>
  <c r="BO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0"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2" i="5"/>
  <c r="AS581" i="5"/>
  <c r="CR581" i="5" s="1"/>
  <c r="AG581" i="5"/>
  <c r="CH581" i="5" s="1"/>
  <c r="X46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99" i="5" s="1"/>
  <c r="CG443" i="5"/>
  <c r="AE69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0" i="5"/>
  <c r="CI378" i="5" l="1"/>
  <c r="CF378" i="5"/>
  <c r="CE378" i="5"/>
  <c r="CD378" i="5"/>
  <c r="CC378" i="5"/>
  <c r="CB378" i="5"/>
  <c r="CA378" i="5"/>
  <c r="BZ378" i="5"/>
  <c r="BY378" i="5"/>
  <c r="BX378" i="5"/>
  <c r="BT378" i="5"/>
  <c r="BS378" i="5"/>
  <c r="BR378" i="5"/>
  <c r="BQ378" i="5"/>
  <c r="BL378" i="5"/>
  <c r="BM378" i="5"/>
  <c r="BH378" i="5"/>
  <c r="BF378" i="5"/>
  <c r="BB700"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4"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4"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4" i="7"/>
  <c r="AD464" i="7"/>
  <c r="AB464" i="7"/>
  <c r="G464" i="7"/>
  <c r="Y464" i="7"/>
  <c r="N464" i="7"/>
  <c r="E464"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6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2" i="5"/>
  <c r="AD70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1" i="5"/>
  <c r="L70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5" i="5" l="1"/>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W500" i="6" s="1"/>
  <c r="Y454" i="2"/>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Y691" i="2"/>
  <c r="Y690" i="2"/>
  <c r="I440" i="2"/>
  <c r="M441" i="2"/>
  <c r="AI197" i="7"/>
  <c r="V464" i="7"/>
  <c r="T464" i="7"/>
  <c r="R464" i="7"/>
  <c r="Z464" i="7"/>
  <c r="AC464" i="7"/>
  <c r="B197" i="7"/>
  <c r="Y696" i="2" l="1"/>
  <c r="Y695" i="2"/>
  <c r="Y694" i="2"/>
  <c r="Y693" i="2"/>
  <c r="Y692" i="2"/>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4" i="7"/>
  <c r="AI371" i="7"/>
  <c r="S464" i="7"/>
  <c r="B371" i="7"/>
  <c r="AH371" i="7" s="1"/>
  <c r="U46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4" i="7"/>
  <c r="M464" i="7"/>
  <c r="K464" i="7"/>
  <c r="AI392" i="7"/>
  <c r="I464" i="7"/>
  <c r="B392" i="7"/>
  <c r="AH392" i="7" s="1"/>
  <c r="F464"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AB690" i="2"/>
  <c r="I690" i="2"/>
  <c r="AB696" i="2" l="1"/>
  <c r="I696" i="2"/>
  <c r="AB695" i="2"/>
  <c r="I695" i="2"/>
  <c r="AB694" i="2"/>
  <c r="I694" i="2"/>
  <c r="AB693" i="2"/>
  <c r="I693" i="2"/>
  <c r="AB692" i="2"/>
  <c r="I692" i="2"/>
  <c r="B464" i="7" l="1"/>
  <c r="D464" i="7"/>
  <c r="B455" i="7"/>
  <c r="AH455" i="7" s="1"/>
  <c r="AI455" i="7"/>
</calcChain>
</file>

<file path=xl/sharedStrings.xml><?xml version="1.0" encoding="utf-8"?>
<sst xmlns="http://schemas.openxmlformats.org/spreadsheetml/2006/main" count="1021" uniqueCount="763">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</sst>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国家衛健委発表に基づく感染状況!$X$27:$X$700</c:f>
              <c:numCache>
                <c:formatCode>#,##0_);[Red]\(#,##0\)</c:formatCode>
                <c:ptCount val="6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国家衛健委発表に基づく感染状況!$Y$27:$Y$700</c:f>
              <c:numCache>
                <c:formatCode>General</c:formatCode>
                <c:ptCount val="6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香港マカオ台湾の患者・海外輸入症例・無症状病原体保有者!$CK$189:$CK$698</c:f>
              <c:numCache>
                <c:formatCode>m"月"d"日"</c:formatCode>
                <c:ptCount val="5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numCache>
            </c:numRef>
          </c:cat>
          <c:val>
            <c:numRef>
              <c:f>香港マカオ台湾の患者・海外輸入症例・無症状病原体保有者!$CL$189:$CL$698</c:f>
              <c:numCache>
                <c:formatCode>General</c:formatCode>
                <c:ptCount val="5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省市別輸入症例数変化!$D$2:$D$462</c:f>
              <c:numCache>
                <c:formatCode>General</c:formatCode>
                <c:ptCount val="46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省市別輸入症例数変化!$E$2:$E$462</c:f>
              <c:numCache>
                <c:formatCode>General</c:formatCode>
                <c:ptCount val="46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省市別輸入症例数変化!$F$2:$F$462</c:f>
              <c:numCache>
                <c:formatCode>General</c:formatCode>
                <c:ptCount val="46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省市別輸入症例数変化!$G$2:$G$462</c:f>
              <c:numCache>
                <c:formatCode>General</c:formatCode>
                <c:ptCount val="46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省市別輸入症例数変化!$H$2:$H$462</c:f>
              <c:numCache>
                <c:formatCode>General</c:formatCode>
                <c:ptCount val="46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省市別輸入症例数変化!$I$2:$I$462</c:f>
              <c:numCache>
                <c:formatCode>General</c:formatCode>
                <c:ptCount val="46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numCache>
            </c:numRef>
          </c:cat>
          <c:val>
            <c:numRef>
              <c:f>省市別輸入症例数変化!$J$2:$J$462</c:f>
              <c:numCache>
                <c:formatCode>0_);[Red]\(0\)</c:formatCode>
                <c:ptCount val="46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9" formatCode="General">
                  <c:v>1</c:v>
                </c:pt>
              </c:numCache>
            </c:numRef>
          </c:cat>
          <c:val>
            <c:numRef>
              <c:f>省市別輸入症例数変化!$AH$2:$AH$461</c:f>
              <c:numCache>
                <c:formatCode>0_);[Red]\(0\)</c:formatCode>
                <c:ptCount val="46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9" formatCode="General">
                  <c:v>1</c:v>
                </c:pt>
              </c:numCache>
            </c:numRef>
          </c:cat>
          <c:val>
            <c:numRef>
              <c:f>省市別輸入症例数変化!$AI$2:$AI$461</c:f>
              <c:numCache>
                <c:formatCode>General</c:formatCode>
                <c:ptCount val="46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香港マカオ台湾の患者・海外輸入症例・無症状病原体保有者!$BR$29:$BR$698</c:f>
              <c:numCache>
                <c:formatCode>General</c:formatCode>
                <c:ptCount val="67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香港マカオ台湾の患者・海外輸入症例・無症状病原体保有者!$BS$29:$BS$698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香港マカオ台湾の患者・海外輸入症例・無症状病原体保有者!$BT$29:$BT$698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香港マカオ台湾の患者・海外輸入症例・無症状病原体保有者!$AX$169:$AX$698</c:f>
              <c:numCache>
                <c:formatCode>m"月"d"日"</c:formatCode>
                <c:ptCount val="5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numCache>
            </c:numRef>
          </c:cat>
          <c:val>
            <c:numRef>
              <c:f>香港マカオ台湾の患者・海外輸入症例・無症状病原体保有者!$AY$169:$AY$698</c:f>
              <c:numCache>
                <c:formatCode>General</c:formatCode>
                <c:ptCount val="53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香港マカオ台湾の患者・海外輸入症例・無症状病原体保有者!$AX$169:$AX$698</c:f>
              <c:numCache>
                <c:formatCode>m"月"d"日"</c:formatCode>
                <c:ptCount val="5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numCache>
            </c:numRef>
          </c:cat>
          <c:val>
            <c:numRef>
              <c:f>香港マカオ台湾の患者・海外輸入症例・無症状病原体保有者!$BB$169:$BB$698</c:f>
              <c:numCache>
                <c:formatCode>General</c:formatCode>
                <c:ptCount val="53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香港マカオ台湾の患者・海外輸入症例・無症状病原体保有者!$AX$169:$AX$698</c:f>
              <c:numCache>
                <c:formatCode>m"月"d"日"</c:formatCode>
                <c:ptCount val="5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numCache>
            </c:numRef>
          </c:cat>
          <c:val>
            <c:numRef>
              <c:f>香港マカオ台湾の患者・海外輸入症例・無症状病原体保有者!$AZ$169:$AZ$698</c:f>
              <c:numCache>
                <c:formatCode>General</c:formatCode>
                <c:ptCount val="53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香港マカオ台湾の患者・海外輸入症例・無症状病原体保有者!$AX$169:$AX$698</c:f>
              <c:numCache>
                <c:formatCode>m"月"d"日"</c:formatCode>
                <c:ptCount val="5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numCache>
            </c:numRef>
          </c:cat>
          <c:val>
            <c:numRef>
              <c:f>香港マカオ台湾の患者・海外輸入症例・無症状病原体保有者!$BC$169:$BC$698</c:f>
              <c:numCache>
                <c:formatCode>General</c:formatCode>
                <c:ptCount val="53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新疆の情況!$U$6:$U$503</c:f>
              <c:strCache>
                <c:ptCount val="4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strCache>
            </c:strRef>
          </c:cat>
          <c:val>
            <c:numRef>
              <c:f>新疆の情況!$V$6:$V$503</c:f>
              <c:numCache>
                <c:formatCode>General</c:formatCode>
                <c:ptCount val="49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新疆の情況!$U$6:$U$503</c:f>
              <c:strCache>
                <c:ptCount val="4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strCache>
            </c:strRef>
          </c:cat>
          <c:val>
            <c:numRef>
              <c:f>新疆の情況!$Y$6:$Y$503</c:f>
              <c:numCache>
                <c:formatCode>General</c:formatCode>
                <c:ptCount val="49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新疆の情況!$U$6:$U$503</c:f>
              <c:strCache>
                <c:ptCount val="4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strCache>
            </c:strRef>
          </c:cat>
          <c:val>
            <c:numRef>
              <c:f>新疆の情況!$W$6:$W$503</c:f>
              <c:numCache>
                <c:formatCode>General</c:formatCode>
                <c:ptCount val="49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新疆の情況!$U$6:$U$503</c:f>
              <c:strCache>
                <c:ptCount val="4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strCache>
            </c:strRef>
          </c:cat>
          <c:val>
            <c:numRef>
              <c:f>新疆の情況!$X$6:$X$503</c:f>
              <c:numCache>
                <c:formatCode>General</c:formatCode>
                <c:ptCount val="49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新疆の情況!$U$6:$U$503</c:f>
              <c:strCache>
                <c:ptCount val="4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strCache>
            </c:strRef>
          </c:cat>
          <c:val>
            <c:numRef>
              <c:f>新疆の情況!$Z$6:$Z$503</c:f>
              <c:numCache>
                <c:formatCode>General</c:formatCode>
                <c:ptCount val="49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国家衛健委発表に基づく感染状況!$X$27:$X$700</c:f>
              <c:numCache>
                <c:formatCode>#,##0_);[Red]\(#,##0\)</c:formatCode>
                <c:ptCount val="6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国家衛健委発表に基づく感染状況!$Y$27:$Y$700</c:f>
              <c:numCache>
                <c:formatCode>General</c:formatCode>
                <c:ptCount val="6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国家衛健委発表に基づく感染状況!$AA$27:$AA$700</c:f>
              <c:numCache>
                <c:formatCode>General</c:formatCode>
                <c:ptCount val="6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国家衛健委発表に基づく感染状況!$AB$27:$AB$700</c:f>
              <c:numCache>
                <c:formatCode>General</c:formatCode>
                <c:ptCount val="6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国家衛健委発表に基づく感染状況!$X$27:$X$700</c:f>
              <c:numCache>
                <c:formatCode>#,##0_);[Red]\(#,##0\)</c:formatCode>
                <c:ptCount val="6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国家衛健委発表に基づく感染状況!$Y$27:$Y$700</c:f>
              <c:numCache>
                <c:formatCode>General</c:formatCode>
                <c:ptCount val="6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国家衛健委発表に基づく感染状況!$AA$27:$AA$700</c:f>
              <c:numCache>
                <c:formatCode>General</c:formatCode>
                <c:ptCount val="6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国家衛健委発表に基づく感染状況!$AB$27:$AB$700</c:f>
              <c:numCache>
                <c:formatCode>General</c:formatCode>
                <c:ptCount val="6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国家衛健委発表に基づく感染状況!$AA$27:$AA$700</c:f>
              <c:numCache>
                <c:formatCode>General</c:formatCode>
                <c:ptCount val="6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国家衛健委発表に基づく感染状況!$AB$27:$AB$700</c:f>
              <c:numCache>
                <c:formatCode>General</c:formatCode>
                <c:ptCount val="6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国家衛健委発表に基づく感染状況!$X$27:$X$700</c:f>
              <c:numCache>
                <c:formatCode>#,##0_);[Red]\(#,##0\)</c:formatCode>
                <c:ptCount val="6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国家衛健委発表に基づく感染状況!$Y$27:$Y$700</c:f>
              <c:numCache>
                <c:formatCode>General</c:formatCode>
                <c:ptCount val="6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国家衛健委発表に基づく感染状況!$AA$27:$AA$700</c:f>
              <c:numCache>
                <c:formatCode>General</c:formatCode>
                <c:ptCount val="6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国家衛健委発表に基づく感染状況!$Z$27:$Z$700</c:f>
              <c:numCache>
                <c:formatCode>m"月"d"日"</c:formatCode>
                <c:ptCount val="6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numCache>
            </c:numRef>
          </c:cat>
          <c:val>
            <c:numRef>
              <c:f>国家衛健委発表に基づく感染状況!$AB$27:$AB$700</c:f>
              <c:numCache>
                <c:formatCode>General</c:formatCode>
                <c:ptCount val="6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香港マカオ台湾の患者・海外輸入症例・無症状病原体保有者!$CO$485:$CO$698</c:f>
              <c:numCache>
                <c:formatCode>m"月"d"日"</c:formatCode>
                <c:ptCount val="2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numCache>
            </c:numRef>
          </c:cat>
          <c:val>
            <c:numRef>
              <c:f>香港マカオ台湾の患者・海外輸入症例・無症状病原体保有者!$CP$485:$CP$698</c:f>
              <c:numCache>
                <c:formatCode>General</c:formatCode>
                <c:ptCount val="21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香港マカオ台湾の患者・海外輸入症例・無症状病原体保有者!$CO$485:$CO$698</c:f>
              <c:numCache>
                <c:formatCode>m"月"d"日"</c:formatCode>
                <c:ptCount val="2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numCache>
            </c:numRef>
          </c:cat>
          <c:val>
            <c:numRef>
              <c:f>香港マカオ台湾の患者・海外輸入症例・無症状病原体保有者!$CQ$485:$CQ$698</c:f>
              <c:numCache>
                <c:formatCode>General</c:formatCode>
                <c:ptCount val="21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国家衛健委発表に基づく感染状況!$AE$374:$AE$700</c:f>
              <c:numCache>
                <c:formatCode>m"月"d"日"</c:formatCode>
                <c:ptCount val="3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numCache>
            </c:numRef>
          </c:cat>
          <c:val>
            <c:numRef>
              <c:f>国家衛健委発表に基づく感染状況!$AF$374:$AF$700</c:f>
              <c:numCache>
                <c:formatCode>#,##0_);[Red]\(#,##0\)</c:formatCode>
                <c:ptCount val="3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香港マカオ台湾の患者・海外輸入症例・無症状病原体保有者!$BJ$97:$BJ$697</c:f>
              <c:numCache>
                <c:formatCode>m"月"d"日"</c:formatCode>
                <c:ptCount val="6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numCache>
            </c:numRef>
          </c:cat>
          <c:val>
            <c:numRef>
              <c:f>香港マカオ台湾の患者・海外輸入症例・無症状病原体保有者!$BK$97:$BK$697</c:f>
              <c:numCache>
                <c:formatCode>General</c:formatCode>
                <c:ptCount val="6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香港マカオ台湾の患者・海外輸入症例・無症状病原体保有者!$BJ$97:$BJ$697</c:f>
              <c:numCache>
                <c:formatCode>m"月"d"日"</c:formatCode>
                <c:ptCount val="6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numCache>
            </c:numRef>
          </c:cat>
          <c:val>
            <c:numRef>
              <c:f>香港マカオ台湾の患者・海外輸入症例・無症状病原体保有者!$BL$97:$BL$697</c:f>
              <c:numCache>
                <c:formatCode>General</c:formatCode>
                <c:ptCount val="6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香港マカオ台湾の患者・海外輸入症例・無症状病原体保有者!$BE$70:$BE$698</c:f>
              <c:numCache>
                <c:formatCode>m"月"d"日"</c:formatCode>
                <c:ptCount val="6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numCache>
            </c:numRef>
          </c:cat>
          <c:val>
            <c:numRef>
              <c:f>香港マカオ台湾の患者・海外輸入症例・無症状病原体保有者!$BF$70:$BF$698</c:f>
              <c:numCache>
                <c:formatCode>General</c:formatCode>
                <c:ptCount val="62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香港マカオ台湾の患者・海外輸入症例・無症状病原体保有者!$BE$70:$BE$698</c:f>
              <c:numCache>
                <c:formatCode>m"月"d"日"</c:formatCode>
                <c:ptCount val="6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numCache>
            </c:numRef>
          </c:cat>
          <c:val>
            <c:numRef>
              <c:f>香港マカオ台湾の患者・海外輸入症例・無症状病原体保有者!$BG$70:$BG$698</c:f>
              <c:numCache>
                <c:formatCode>General</c:formatCode>
                <c:ptCount val="62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香港マカオ台湾の患者・海外輸入症例・無症状病原体保有者!$BY$29:$BY$698</c:f>
              <c:numCache>
                <c:formatCode>General</c:formatCode>
                <c:ptCount val="67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香港マカオ台湾の患者・海外輸入症例・無症状病原体保有者!$BZ$29:$BZ$698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香港マカオ台湾の患者・海外輸入症例・無症状病原体保有者!$CA$29:$CA$698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香港マカオ台湾の患者・海外輸入症例・無症状病原体保有者!$CC$29:$CC$698</c:f>
              <c:numCache>
                <c:formatCode>General</c:formatCode>
                <c:ptCount val="67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香港マカオ台湾の患者・海外輸入症例・無症状病原体保有者!$CD$29:$CD$698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香港マカオ台湾の患者・海外輸入症例・無症状病原体保有者!$CE$29:$CE$698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香港マカオ台湾の患者・海外輸入症例・無症状病原体保有者!$CJ$29:$CJ$698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香港マカオ台湾の患者・海外輸入症例・無症状病原体保有者!$CG$29:$CG$698</c:f>
              <c:numCache>
                <c:formatCode>General</c:formatCode>
                <c:ptCount val="6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香港マカオ台湾の患者・海外輸入症例・無症状病原体保有者!$CF$29:$CF$698</c:f>
              <c:numCache>
                <c:formatCode>m"月"d"日"</c:formatCode>
                <c:ptCount val="6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numCache>
            </c:numRef>
          </c:cat>
          <c:val>
            <c:numRef>
              <c:f>香港マカオ台湾の患者・海外輸入症例・無症状病原体保有者!$CH$29:$CH$698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香港マカオ台湾の患者・海外輸入症例・無症状病原体保有者!$CM$189:$CM$697</c:f>
              <c:numCache>
                <c:formatCode>m"月"d"日"</c:formatCode>
                <c:ptCount val="5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numCache>
            </c:numRef>
          </c:cat>
          <c:val>
            <c:numRef>
              <c:f>香港マカオ台湾の患者・海外輸入症例・無症状病原体保有者!$CN$189:$CN$697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09"/>
  <sheetViews>
    <sheetView tabSelected="1" zoomScaleNormal="100" workbookViewId="0">
      <pane xSplit="2" ySplit="5" topLeftCell="C685" activePane="bottomRight" state="frozen"/>
      <selection pane="topRight" activeCell="C1" sqref="C1"/>
      <selection pane="bottomLeft" activeCell="A8" sqref="A8"/>
      <selection pane="bottomRight" activeCell="C697" sqref="C69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W697" si="3192">+B696</f>
        <v>44519</v>
      </c>
      <c r="X696" s="122">
        <f t="shared" ref="X696:X697" si="3193">+G696</f>
        <v>23</v>
      </c>
      <c r="Y696">
        <f t="shared" ref="Y696" si="3194">+H696</f>
        <v>98450</v>
      </c>
      <c r="Z696" s="123">
        <f t="shared" ref="Z696:Z697" si="3195">+B696</f>
        <v>44519</v>
      </c>
      <c r="AA696">
        <f t="shared" ref="AA696" si="3196">+L696</f>
        <v>0</v>
      </c>
      <c r="AB696">
        <f t="shared" ref="AB696" si="3197">+M696</f>
        <v>4636</v>
      </c>
      <c r="AC696">
        <v>26</v>
      </c>
      <c r="AE696" s="1">
        <f t="shared" ref="AE696:AE697"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si="3192"/>
        <v>44520</v>
      </c>
      <c r="X697" s="122">
        <f t="shared" si="3193"/>
        <v>17</v>
      </c>
      <c r="Z697" s="123">
        <f t="shared" si="3195"/>
        <v>44520</v>
      </c>
      <c r="AE697" s="1">
        <f t="shared" si="3198"/>
        <v>44520</v>
      </c>
      <c r="AF697" s="294"/>
    </row>
    <row r="698" spans="2:32" x14ac:dyDescent="0.55000000000000004">
      <c r="B698" s="77"/>
      <c r="C698" s="48"/>
      <c r="D698" s="84"/>
      <c r="E698" s="110"/>
      <c r="F698" s="57"/>
      <c r="G698" s="48"/>
      <c r="H698" s="89"/>
      <c r="I698" s="89"/>
      <c r="J698" s="48"/>
      <c r="K698" s="56"/>
      <c r="L698" s="48"/>
      <c r="M698" s="89"/>
      <c r="N698" s="48"/>
      <c r="O698" s="89"/>
      <c r="P698" s="111"/>
      <c r="Q698" s="57"/>
      <c r="R698" s="48"/>
      <c r="S698" s="118"/>
      <c r="T698" s="57"/>
      <c r="U698" s="78"/>
      <c r="W698" s="1"/>
      <c r="X698" s="122"/>
      <c r="Z698" s="123"/>
      <c r="AE698" s="1"/>
      <c r="AF698" s="294"/>
    </row>
    <row r="699" spans="2:32" x14ac:dyDescent="0.55000000000000004">
      <c r="B699" s="77"/>
      <c r="C699" s="59"/>
      <c r="D699" s="49"/>
      <c r="E699" s="61"/>
      <c r="F699" s="60"/>
      <c r="G699" s="59"/>
      <c r="H699" s="61"/>
      <c r="I699" s="55"/>
      <c r="J699" s="59"/>
      <c r="K699" s="61"/>
      <c r="L699" s="59"/>
      <c r="M699" s="61"/>
      <c r="N699" s="48"/>
      <c r="O699" s="60"/>
      <c r="P699" s="124"/>
      <c r="Q699" s="60"/>
      <c r="R699" s="48"/>
      <c r="S699" s="60"/>
      <c r="T699" s="60"/>
      <c r="U699" s="78"/>
    </row>
    <row r="700" spans="2:32" ht="9.5" customHeight="1" thickBot="1" x14ac:dyDescent="0.6">
      <c r="B700" s="66"/>
      <c r="C700" s="79"/>
      <c r="D700" s="80"/>
      <c r="E700" s="82"/>
      <c r="F700" s="95"/>
      <c r="G700" s="79"/>
      <c r="H700" s="82"/>
      <c r="I700" s="82"/>
      <c r="J700" s="79"/>
      <c r="K700" s="82"/>
      <c r="L700" s="79"/>
      <c r="M700" s="82"/>
      <c r="N700" s="83"/>
      <c r="O700" s="81"/>
      <c r="P700" s="94"/>
      <c r="Q700" s="95"/>
      <c r="R700" s="120"/>
      <c r="S700" s="95"/>
      <c r="T700" s="95"/>
      <c r="U700" s="67"/>
    </row>
    <row r="702" spans="2:32" ht="13" customHeight="1" x14ac:dyDescent="0.55000000000000004">
      <c r="E702" s="112"/>
      <c r="F702" s="113"/>
      <c r="G702" s="112" t="s">
        <v>80</v>
      </c>
      <c r="H702" s="113"/>
      <c r="I702" s="113"/>
      <c r="J702" s="113"/>
      <c r="U702" s="72"/>
    </row>
    <row r="703" spans="2:32" ht="13" customHeight="1" x14ac:dyDescent="0.55000000000000004">
      <c r="E703" s="112" t="s">
        <v>98</v>
      </c>
      <c r="F703" s="113"/>
      <c r="G703" s="295" t="s">
        <v>79</v>
      </c>
      <c r="H703" s="296"/>
      <c r="I703" s="112" t="s">
        <v>106</v>
      </c>
      <c r="J703" s="113"/>
    </row>
    <row r="704" spans="2:32" ht="13" customHeight="1" x14ac:dyDescent="0.55000000000000004">
      <c r="B704" s="130"/>
      <c r="E704" s="114" t="s">
        <v>108</v>
      </c>
      <c r="F704" s="113"/>
      <c r="G704" s="115"/>
      <c r="H704" s="115"/>
      <c r="I704" s="112" t="s">
        <v>107</v>
      </c>
      <c r="J704" s="113"/>
    </row>
    <row r="705" spans="5:10" ht="18.5" customHeight="1" x14ac:dyDescent="0.55000000000000004">
      <c r="E705" s="112" t="s">
        <v>96</v>
      </c>
      <c r="F705" s="113"/>
      <c r="G705" s="112" t="s">
        <v>97</v>
      </c>
      <c r="H705" s="113"/>
      <c r="I705" s="113"/>
      <c r="J705" s="113"/>
    </row>
    <row r="706" spans="5:10" ht="13" customHeight="1" x14ac:dyDescent="0.55000000000000004">
      <c r="E706" s="112" t="s">
        <v>98</v>
      </c>
      <c r="F706" s="113"/>
      <c r="G706" s="112" t="s">
        <v>99</v>
      </c>
      <c r="H706" s="113"/>
      <c r="I706" s="113"/>
      <c r="J706" s="113"/>
    </row>
    <row r="707" spans="5:10" ht="13" customHeight="1" x14ac:dyDescent="0.55000000000000004">
      <c r="E707" s="112" t="s">
        <v>98</v>
      </c>
      <c r="F707" s="113"/>
      <c r="G707" s="112" t="s">
        <v>100</v>
      </c>
      <c r="H707" s="113"/>
      <c r="I707" s="113"/>
      <c r="J707" s="113"/>
    </row>
    <row r="708" spans="5:10" ht="13" customHeight="1" x14ac:dyDescent="0.55000000000000004">
      <c r="E708" s="112" t="s">
        <v>101</v>
      </c>
      <c r="F708" s="113"/>
      <c r="G708" s="112" t="s">
        <v>102</v>
      </c>
      <c r="H708" s="113"/>
      <c r="I708" s="113"/>
      <c r="J708" s="113"/>
    </row>
    <row r="709" spans="5:10" ht="13" customHeight="1" x14ac:dyDescent="0.55000000000000004">
      <c r="E709" s="112" t="s">
        <v>103</v>
      </c>
      <c r="F709" s="113"/>
      <c r="G709" s="112" t="s">
        <v>104</v>
      </c>
      <c r="H709" s="113"/>
      <c r="I709" s="113"/>
      <c r="J709" s="113"/>
    </row>
  </sheetData>
  <mergeCells count="12">
    <mergeCell ref="G703:H70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2"/>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A710" sqref="A71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6"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6" si="6539">+AW669+1</f>
        <v>509</v>
      </c>
      <c r="AX670" s="237">
        <f t="shared" si="6508"/>
        <v>44494</v>
      </c>
      <c r="AY670" s="6">
        <v>3</v>
      </c>
      <c r="AZ670" s="238">
        <f t="shared" si="6509"/>
        <v>417</v>
      </c>
      <c r="BA670" s="238">
        <f t="shared" ref="BA670:BA696" si="6540">+BA666+1</f>
        <v>375</v>
      </c>
      <c r="BB670" s="130">
        <v>0</v>
      </c>
      <c r="BC670" s="27">
        <f t="shared" si="5255"/>
        <v>967</v>
      </c>
      <c r="BD670" s="238">
        <f t="shared" ref="BD670:BD696"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7"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c r="B697" s="240"/>
      <c r="C697" s="154"/>
      <c r="D697" s="154"/>
      <c r="E697" s="147"/>
      <c r="F697" s="147"/>
      <c r="G697" s="147"/>
      <c r="H697" s="135"/>
      <c r="I697" s="147"/>
      <c r="J697" s="135"/>
      <c r="K697" s="42"/>
      <c r="L697" s="146"/>
      <c r="M697" s="147"/>
      <c r="N697" s="135"/>
      <c r="O697" s="135"/>
      <c r="P697" s="147"/>
      <c r="Q697" s="147"/>
      <c r="R697" s="135"/>
      <c r="S697" s="135"/>
      <c r="T697" s="147"/>
      <c r="U697" s="147"/>
      <c r="V697" s="135"/>
      <c r="W697" s="42"/>
      <c r="X697" s="148"/>
      <c r="Y697" s="5"/>
      <c r="Z697" s="75"/>
      <c r="AA697" s="230"/>
      <c r="AB697" s="230"/>
      <c r="AC697" s="231"/>
      <c r="AD697" s="183"/>
      <c r="AE697" s="243"/>
      <c r="AF697" s="155"/>
      <c r="AG697" s="184"/>
      <c r="AH697" s="155"/>
      <c r="AI697" s="184"/>
      <c r="AJ697" s="185"/>
      <c r="AK697" s="186"/>
      <c r="AL697" s="155"/>
      <c r="AM697" s="184"/>
      <c r="AN697" s="155"/>
      <c r="AO697" s="184"/>
      <c r="AP697" s="187"/>
      <c r="AQ697" s="186"/>
      <c r="AR697" s="155"/>
      <c r="AS697" s="184"/>
      <c r="AT697" s="155"/>
      <c r="AU697" s="184"/>
      <c r="AV697" s="188"/>
      <c r="AW697" s="238"/>
      <c r="AX697" s="237"/>
      <c r="AY697" s="6"/>
      <c r="AZ697" s="238"/>
      <c r="BA697" s="238"/>
      <c r="BB697" s="130"/>
      <c r="BC697" s="27"/>
      <c r="BD697" s="238"/>
      <c r="BE697" s="229"/>
      <c r="BF697" s="132">
        <f t="shared" si="7314"/>
        <v>0</v>
      </c>
      <c r="BG697" s="132"/>
      <c r="BH697" s="229"/>
      <c r="BI697" s="132"/>
      <c r="BJ697" s="1"/>
      <c r="BN697" s="1"/>
      <c r="BQ697" s="179"/>
      <c r="BX697" s="179"/>
      <c r="CB697" s="179"/>
      <c r="CF697" s="179"/>
      <c r="CI697" s="179"/>
      <c r="CK697" s="1"/>
      <c r="CL697" s="282"/>
      <c r="CM697" s="1"/>
      <c r="CN697" s="283"/>
      <c r="CO697" s="179"/>
    </row>
    <row r="698" spans="1:96" ht="7" customHeight="1" thickBot="1" x14ac:dyDescent="0.6">
      <c r="A698" s="66"/>
      <c r="B698" s="146"/>
      <c r="C698" s="154"/>
      <c r="D698" s="147"/>
      <c r="E698" s="147"/>
      <c r="F698" s="147"/>
      <c r="G698" s="147"/>
      <c r="H698" s="135"/>
      <c r="I698" s="147"/>
      <c r="J698" s="135"/>
      <c r="K698" s="148"/>
      <c r="L698" s="146"/>
      <c r="M698" s="147"/>
      <c r="N698" s="135"/>
      <c r="O698" s="135"/>
      <c r="P698" s="147"/>
      <c r="Q698" s="147"/>
      <c r="R698" s="135"/>
      <c r="S698" s="135"/>
      <c r="T698" s="147"/>
      <c r="U698" s="147"/>
      <c r="V698" s="135"/>
      <c r="W698" s="42"/>
      <c r="X698" s="148"/>
      <c r="Z698" s="66"/>
      <c r="AA698" s="64"/>
      <c r="AB698" s="64"/>
      <c r="AC698" s="64"/>
      <c r="AD698" s="183"/>
      <c r="AE698" s="243"/>
      <c r="AF698" s="155"/>
      <c r="AG698" s="184"/>
      <c r="AH698" s="155"/>
      <c r="AI698" s="184"/>
      <c r="AJ698" s="185"/>
      <c r="AK698" s="186"/>
      <c r="AL698" s="155"/>
      <c r="AM698" s="184"/>
      <c r="AN698" s="155"/>
      <c r="AO698" s="184"/>
      <c r="AP698" s="187"/>
      <c r="AQ698" s="186"/>
      <c r="AR698" s="155"/>
      <c r="AS698" s="184"/>
      <c r="AT698" s="155"/>
      <c r="AU698" s="184"/>
      <c r="AV698" s="188"/>
    </row>
    <row r="699" spans="1:96" x14ac:dyDescent="0.5500000000000000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AE699">
        <f>SUM(AD443:AD448)</f>
        <v>190</v>
      </c>
      <c r="AY699" s="45" t="s">
        <v>475</v>
      </c>
      <c r="BB699" s="45" t="s">
        <v>474</v>
      </c>
      <c r="BV699">
        <f>SUM(BV442:BV698)</f>
        <v>1249</v>
      </c>
    </row>
    <row r="700" spans="1:96" x14ac:dyDescent="0.55000000000000004">
      <c r="B700">
        <f>SUM(B554:B584)</f>
        <v>832</v>
      </c>
      <c r="AI700" s="259">
        <f>SUM(AI189:AI558)</f>
        <v>205</v>
      </c>
      <c r="AY700" s="45">
        <f>SUM(AY359:AY413)</f>
        <v>69</v>
      </c>
      <c r="BB700" s="45">
        <f>SUM(BB374:BB413)</f>
        <v>941</v>
      </c>
    </row>
    <row r="701" spans="1:96" x14ac:dyDescent="0.55000000000000004">
      <c r="L701">
        <f>SUM(L97:L700)</f>
        <v>13479</v>
      </c>
      <c r="P701">
        <f>SUM(P97:P700)</f>
        <v>2830</v>
      </c>
      <c r="AD701">
        <f>SUM(AD188:AD194)</f>
        <v>82</v>
      </c>
      <c r="AY701" s="45" t="s">
        <v>686</v>
      </c>
    </row>
    <row r="702" spans="1:96" ht="15" customHeight="1" x14ac:dyDescent="0.55000000000000004">
      <c r="A702" s="130"/>
      <c r="D702">
        <f>SUM(B229:B259)</f>
        <v>435</v>
      </c>
      <c r="Z702" s="130"/>
      <c r="AA702" s="130"/>
      <c r="AB702" s="130"/>
      <c r="AC702" s="130"/>
      <c r="AF702">
        <f>SUM(AD188:AD558)</f>
        <v>10740</v>
      </c>
      <c r="AY702" s="45">
        <f>SUM(AY581:AY698)</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69"/>
  <sheetViews>
    <sheetView zoomScaleNormal="100" workbookViewId="0">
      <pane xSplit="3" ySplit="1" topLeftCell="D453" activePane="bottomRight" state="frozen"/>
      <selection pane="topRight" activeCell="C1" sqref="C1"/>
      <selection pane="bottomLeft" activeCell="A2" sqref="A2"/>
      <selection pane="bottomRight" activeCell="D459" sqref="D45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59"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c r="C460" s="1"/>
      <c r="E460" s="293"/>
      <c r="J460" s="265"/>
      <c r="AG460" s="1"/>
      <c r="AH460" s="266"/>
    </row>
    <row r="461" spans="2:35" x14ac:dyDescent="0.55000000000000004">
      <c r="B461" s="240"/>
      <c r="C461" s="1"/>
      <c r="AG461" s="278">
        <v>1</v>
      </c>
    </row>
    <row r="462" spans="2:35" s="264" customFormat="1" ht="5" customHeight="1" x14ac:dyDescent="0.55000000000000004">
      <c r="B462" s="263"/>
      <c r="C462" s="262"/>
      <c r="AF462" s="5"/>
    </row>
    <row r="463" spans="2:35" ht="5.5" customHeight="1" x14ac:dyDescent="0.55000000000000004">
      <c r="B463" s="256"/>
      <c r="C463" s="1"/>
    </row>
    <row r="464" spans="2:35" x14ac:dyDescent="0.55000000000000004">
      <c r="B464">
        <f>SUM(B2:B463)</f>
        <v>7643</v>
      </c>
      <c r="C464" s="1" t="s">
        <v>348</v>
      </c>
      <c r="D464" s="27">
        <f>SUM(D2:D463)</f>
        <v>1924</v>
      </c>
      <c r="E464" s="27">
        <f>SUM(E2:E463)</f>
        <v>1381</v>
      </c>
      <c r="F464" s="27">
        <f>SUM(F2:F463)</f>
        <v>584</v>
      </c>
      <c r="G464" s="27">
        <f>SUM(G2:G463)</f>
        <v>328</v>
      </c>
      <c r="H464">
        <f t="shared" ref="H464" si="57">SUM(H2:H463)</f>
        <v>1219</v>
      </c>
      <c r="I464" s="27">
        <f>SUM(I2:I463)</f>
        <v>478</v>
      </c>
      <c r="J464" s="27">
        <f>SUM(J2:J463)</f>
        <v>1729</v>
      </c>
      <c r="K464">
        <f t="shared" ref="K464:AE464" si="58">SUM(K2:K463)</f>
        <v>132</v>
      </c>
      <c r="L464">
        <f t="shared" si="58"/>
        <v>6</v>
      </c>
      <c r="M464">
        <f t="shared" si="58"/>
        <v>18</v>
      </c>
      <c r="N464">
        <f t="shared" si="58"/>
        <v>31</v>
      </c>
      <c r="O464">
        <f t="shared" si="58"/>
        <v>115</v>
      </c>
      <c r="P464">
        <f t="shared" si="58"/>
        <v>17</v>
      </c>
      <c r="Q464">
        <f t="shared" si="58"/>
        <v>26</v>
      </c>
      <c r="R464">
        <f t="shared" si="58"/>
        <v>119</v>
      </c>
      <c r="S464">
        <f t="shared" si="58"/>
        <v>20</v>
      </c>
      <c r="T464">
        <f t="shared" si="58"/>
        <v>79</v>
      </c>
      <c r="U464">
        <f t="shared" si="58"/>
        <v>64</v>
      </c>
      <c r="V464">
        <f t="shared" si="58"/>
        <v>130</v>
      </c>
      <c r="W464">
        <f t="shared" si="58"/>
        <v>1</v>
      </c>
      <c r="X464">
        <f t="shared" si="58"/>
        <v>7</v>
      </c>
      <c r="Y464">
        <f t="shared" si="58"/>
        <v>106</v>
      </c>
      <c r="Z464">
        <f t="shared" si="58"/>
        <v>138</v>
      </c>
      <c r="AA464">
        <f t="shared" si="58"/>
        <v>1</v>
      </c>
      <c r="AB464">
        <f t="shared" si="58"/>
        <v>138</v>
      </c>
      <c r="AC464">
        <f t="shared" si="58"/>
        <v>57</v>
      </c>
      <c r="AD464">
        <f t="shared" si="58"/>
        <v>301</v>
      </c>
      <c r="AE464">
        <f t="shared" si="58"/>
        <v>223</v>
      </c>
    </row>
    <row r="465" spans="2:11" x14ac:dyDescent="0.55000000000000004">
      <c r="C465" s="1"/>
    </row>
    <row r="466" spans="2:11" ht="5" customHeight="1" x14ac:dyDescent="0.55000000000000004">
      <c r="C466" s="1"/>
    </row>
    <row r="469" spans="2:11" x14ac:dyDescent="0.55000000000000004">
      <c r="B469" s="240"/>
      <c r="K46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4"/>
  <sheetViews>
    <sheetView topLeftCell="A2" workbookViewId="0">
      <pane xSplit="2" ySplit="2" topLeftCell="C491" activePane="bottomRight" state="frozen"/>
      <selection activeCell="O24" sqref="O24"/>
      <selection pane="topRight" activeCell="O24" sqref="O24"/>
      <selection pane="bottomLeft" activeCell="O24" sqref="O24"/>
      <selection pane="bottomRight" activeCell="G501" sqref="G50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0" si="3430">+A495+1</f>
        <v>498</v>
      </c>
      <c r="B496" s="249"/>
      <c r="C496" s="45"/>
      <c r="D496" t="s">
        <v>414</v>
      </c>
      <c r="E496">
        <v>24</v>
      </c>
      <c r="F496">
        <f t="shared" ref="F496:F500"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B501" s="249"/>
      <c r="C501" s="45"/>
      <c r="G501" s="1"/>
      <c r="H501" s="130"/>
      <c r="I501" s="248"/>
      <c r="J501" s="130"/>
      <c r="K501" s="253"/>
      <c r="L501" s="276"/>
      <c r="M501" s="5"/>
      <c r="N501" s="253"/>
      <c r="O501" s="130"/>
      <c r="P501" s="130"/>
      <c r="Q501" s="6"/>
      <c r="R501" s="277"/>
      <c r="S501" s="239"/>
      <c r="T501" s="254"/>
      <c r="U501" s="279"/>
      <c r="V501" s="5"/>
      <c r="W501" s="27"/>
      <c r="X501" s="254"/>
      <c r="Y501" s="5"/>
      <c r="Z501" s="251"/>
    </row>
    <row r="502" spans="1:26" x14ac:dyDescent="0.55000000000000004">
      <c r="B502" s="249"/>
      <c r="C502" s="45"/>
      <c r="G502" s="1"/>
      <c r="H502" s="129"/>
      <c r="I502" s="286"/>
      <c r="J502" s="129"/>
      <c r="K502" s="287"/>
      <c r="L502" s="288"/>
      <c r="M502" s="286"/>
      <c r="N502" s="287"/>
      <c r="O502" s="129"/>
      <c r="P502" s="286"/>
      <c r="Q502" s="289"/>
      <c r="R502" s="290"/>
      <c r="S502" s="289"/>
      <c r="T502" s="129"/>
      <c r="U502" s="291"/>
      <c r="V502" s="286"/>
      <c r="W502" s="286"/>
      <c r="X502" s="129"/>
      <c r="Y502" s="286"/>
      <c r="Z502" s="129"/>
    </row>
    <row r="503" spans="1:26" ht="7.5" customHeight="1" x14ac:dyDescent="0.55000000000000004">
      <c r="H503" s="286"/>
      <c r="I503" s="286"/>
      <c r="J503" s="286"/>
      <c r="K503" s="286"/>
      <c r="L503" s="292"/>
      <c r="M503" s="286"/>
      <c r="N503" s="286"/>
      <c r="O503" s="286"/>
      <c r="P503" s="286"/>
      <c r="Q503" s="286"/>
      <c r="R503" s="292"/>
      <c r="S503" s="286"/>
      <c r="T503" s="286"/>
      <c r="U503" s="286"/>
      <c r="V503" s="286"/>
      <c r="W503" s="286"/>
      <c r="X503" s="129"/>
      <c r="Y503" s="286"/>
      <c r="Z503" s="129"/>
    </row>
    <row r="504" spans="1:26" x14ac:dyDescent="0.55000000000000004">
      <c r="H504" s="286"/>
      <c r="I504" s="286"/>
      <c r="J504" s="286"/>
      <c r="K504" s="286"/>
      <c r="L504" s="292"/>
      <c r="M504" s="286"/>
      <c r="N504" s="286"/>
      <c r="O504" s="286"/>
      <c r="P504" s="286"/>
      <c r="Q504" s="286"/>
      <c r="R504" s="292"/>
      <c r="S504" s="286"/>
      <c r="T504" s="286"/>
      <c r="U504" s="286"/>
      <c r="V504" s="286"/>
      <c r="W504" s="286"/>
      <c r="X504" s="129"/>
      <c r="Y504" s="286"/>
      <c r="Z50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2021-11-21T03:32:59Z</dcterms:modified>
</cp:coreProperties>
</file>