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F1F4197-3EB1-47BE-8E08-F7572D025584}"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02" i="5" l="1"/>
  <c r="CQ702" i="5" s="1"/>
  <c r="AS702" i="5"/>
  <c r="AQ702" i="5"/>
  <c r="CP702" i="5" s="1"/>
  <c r="AO702" i="5"/>
  <c r="AM702" i="5"/>
  <c r="AK702" i="5"/>
  <c r="AI702" i="5"/>
  <c r="CJ702" i="5" s="1"/>
  <c r="AG702" i="5"/>
  <c r="AF703" i="2"/>
  <c r="AE703" i="2"/>
  <c r="AB703" i="2"/>
  <c r="AA703" i="2"/>
  <c r="Z703" i="2"/>
  <c r="X703" i="2"/>
  <c r="W703" i="2"/>
  <c r="P703" i="2"/>
  <c r="O703" i="2"/>
  <c r="M703" i="2"/>
  <c r="K703" i="2"/>
  <c r="H703" i="2"/>
  <c r="Y703" i="2" s="1"/>
  <c r="CR702" i="5"/>
  <c r="CO702" i="5"/>
  <c r="CM702" i="5"/>
  <c r="CL702" i="5"/>
  <c r="CK702" i="5"/>
  <c r="CI702" i="5"/>
  <c r="CH702" i="5"/>
  <c r="CF702" i="5"/>
  <c r="CE702" i="5"/>
  <c r="CD702" i="5"/>
  <c r="CC702" i="5"/>
  <c r="CB702" i="5"/>
  <c r="CA702" i="5"/>
  <c r="BZ702" i="5"/>
  <c r="BY702" i="5"/>
  <c r="BX702" i="5"/>
  <c r="BW702" i="5"/>
  <c r="BV702" i="5"/>
  <c r="BT702" i="5"/>
  <c r="BS702" i="5"/>
  <c r="BR702" i="5"/>
  <c r="BQ702" i="5"/>
  <c r="BO702" i="5"/>
  <c r="BN702" i="5"/>
  <c r="BM702" i="5"/>
  <c r="BL702" i="5"/>
  <c r="BJ702" i="5"/>
  <c r="BI702" i="5"/>
  <c r="BG702" i="5" s="1"/>
  <c r="BH702" i="5"/>
  <c r="BF702" i="5"/>
  <c r="BE702" i="5"/>
  <c r="BD702" i="5"/>
  <c r="BC702" i="5"/>
  <c r="BA702" i="5"/>
  <c r="AZ702" i="5"/>
  <c r="AX702" i="5"/>
  <c r="AW702" i="5"/>
  <c r="AD702" i="5"/>
  <c r="CG702" i="5" s="1"/>
  <c r="AC702" i="5"/>
  <c r="AB702" i="5"/>
  <c r="AA702" i="5"/>
  <c r="Z702" i="5"/>
  <c r="Y702" i="5"/>
  <c r="C702" i="5"/>
  <c r="D702" i="5" s="1"/>
  <c r="AI465" i="7"/>
  <c r="AG465" i="7"/>
  <c r="J465" i="7"/>
  <c r="B465" i="7" s="1"/>
  <c r="AH465" i="7" s="1"/>
  <c r="Y506" i="6"/>
  <c r="V506" i="6"/>
  <c r="U506" i="6"/>
  <c r="AU701" i="5"/>
  <c r="AS701" i="5"/>
  <c r="AQ701" i="5"/>
  <c r="AO701" i="5"/>
  <c r="AM701" i="5"/>
  <c r="AK701" i="5"/>
  <c r="AI701" i="5"/>
  <c r="CJ701" i="5" s="1"/>
  <c r="AG701" i="5"/>
  <c r="Y505" i="6"/>
  <c r="V505" i="6"/>
  <c r="U505" i="6"/>
  <c r="AI464" i="7"/>
  <c r="AH464" i="7"/>
  <c r="AG464" i="7"/>
  <c r="J464" i="7"/>
  <c r="B464" i="7" s="1"/>
  <c r="CR701" i="5"/>
  <c r="CQ701" i="5"/>
  <c r="CP701" i="5"/>
  <c r="CO701" i="5"/>
  <c r="CI701" i="5"/>
  <c r="CH701" i="5"/>
  <c r="CF701" i="5"/>
  <c r="CE701" i="5"/>
  <c r="CD701" i="5"/>
  <c r="CC701" i="5"/>
  <c r="CB701" i="5"/>
  <c r="CA701" i="5"/>
  <c r="BZ701" i="5"/>
  <c r="BY701" i="5"/>
  <c r="BX701" i="5"/>
  <c r="BT701" i="5"/>
  <c r="BS701" i="5"/>
  <c r="BR701" i="5"/>
  <c r="BQ701" i="5"/>
  <c r="BM701" i="5"/>
  <c r="BL701" i="5"/>
  <c r="BK701" i="5" s="1"/>
  <c r="BH701" i="5"/>
  <c r="BF701" i="5"/>
  <c r="AX701" i="5"/>
  <c r="AD701" i="5"/>
  <c r="AC701" i="5"/>
  <c r="AB701" i="5"/>
  <c r="AA701" i="5"/>
  <c r="Z701" i="5"/>
  <c r="BE701" i="5" s="1"/>
  <c r="BJ701" i="5" s="1"/>
  <c r="BN701" i="5" s="1"/>
  <c r="AF702" i="2"/>
  <c r="AE702" i="2"/>
  <c r="AA702" i="2"/>
  <c r="Z702" i="2"/>
  <c r="X702" i="2"/>
  <c r="W702" i="2"/>
  <c r="P702" i="2"/>
  <c r="AU700" i="5"/>
  <c r="AS700" i="5"/>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R700" i="5"/>
  <c r="CQ700" i="5"/>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J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0"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A490" i="6"/>
  <c r="A491" i="6" s="1"/>
  <c r="A492" i="6" s="1"/>
  <c r="A493" i="6" s="1"/>
  <c r="A494" i="6" s="1"/>
  <c r="A495" i="6" s="1"/>
  <c r="A496" i="6" s="1"/>
  <c r="A497" i="6" s="1"/>
  <c r="A498" i="6" s="1"/>
  <c r="A499" i="6" s="1"/>
  <c r="A500" i="6" s="1"/>
  <c r="A501" i="6" s="1"/>
  <c r="A502" i="6" s="1"/>
  <c r="A503" i="6" s="1"/>
  <c r="A504" i="6" s="1"/>
  <c r="A505" i="6" s="1"/>
  <c r="A50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I703" i="2" l="1"/>
  <c r="CN702" i="5"/>
  <c r="AE702" i="5"/>
  <c r="BK702" i="5"/>
  <c r="BP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6"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8" i="5"/>
  <c r="AS581" i="5"/>
  <c r="CR581" i="5" s="1"/>
  <c r="AG581" i="5"/>
  <c r="CH581" i="5" s="1"/>
  <c r="X47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5" i="5" s="1"/>
  <c r="CG443" i="5"/>
  <c r="AE70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6" i="5"/>
  <c r="CI378" i="5" l="1"/>
  <c r="CF378" i="5"/>
  <c r="CE378" i="5"/>
  <c r="CD378" i="5"/>
  <c r="CC378" i="5"/>
  <c r="CB378" i="5"/>
  <c r="CA378" i="5"/>
  <c r="BZ378" i="5"/>
  <c r="BY378" i="5"/>
  <c r="BX378" i="5"/>
  <c r="BT378" i="5"/>
  <c r="BS378" i="5"/>
  <c r="BR378" i="5"/>
  <c r="BQ378" i="5"/>
  <c r="BL378" i="5"/>
  <c r="BM378" i="5"/>
  <c r="BH378" i="5"/>
  <c r="BF378" i="5"/>
  <c r="BB706"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0"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0"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0" i="7"/>
  <c r="AD470" i="7"/>
  <c r="AB470" i="7"/>
  <c r="G470" i="7"/>
  <c r="Y470" i="7"/>
  <c r="N470" i="7"/>
  <c r="E47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8" i="5"/>
  <c r="AD70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7" i="5"/>
  <c r="L70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01" i="5" l="1"/>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W506" i="6" s="1"/>
  <c r="Y495" i="2"/>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0" i="7"/>
  <c r="T470" i="7"/>
  <c r="R470" i="7"/>
  <c r="Z470" i="7"/>
  <c r="AC470"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02" i="2" l="1"/>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0" i="7"/>
  <c r="AI371" i="7"/>
  <c r="S470" i="7"/>
  <c r="B371" i="7"/>
  <c r="AH371" i="7" s="1"/>
  <c r="U47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0" i="7"/>
  <c r="M470" i="7"/>
  <c r="K470" i="7"/>
  <c r="AI392" i="7"/>
  <c r="I470" i="7"/>
  <c r="B392" i="7"/>
  <c r="AH392" i="7" s="1"/>
  <c r="F470"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0" i="7"/>
  <c r="D470" i="7"/>
  <c r="B455" i="7"/>
  <c r="AH455" i="7" s="1"/>
  <c r="AI455" i="7"/>
  <c r="I699" i="2" l="1"/>
  <c r="AB699" i="2"/>
  <c r="M700" i="2"/>
  <c r="AB700" i="2" l="1"/>
  <c r="M701" i="2"/>
  <c r="M702" i="2" s="1"/>
  <c r="I700" i="2"/>
  <c r="AB702" i="2" l="1"/>
  <c r="I702" i="2"/>
  <c r="AB701" i="2"/>
  <c r="I701" i="2"/>
</calcChain>
</file>

<file path=xl/sharedStrings.xml><?xml version="1.0" encoding="utf-8"?>
<sst xmlns="http://schemas.openxmlformats.org/spreadsheetml/2006/main" count="1027" uniqueCount="763">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</sst>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国家衛健委発表に基づく感染状況!$X$27:$X$705</c:f>
              <c:numCache>
                <c:formatCode>#,##0_);[Red]\(#,##0\)</c:formatCode>
                <c:ptCount val="6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国家衛健委発表に基づく感染状況!$Y$27:$Y$705</c:f>
              <c:numCache>
                <c:formatCode>General</c:formatCode>
                <c:ptCount val="6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香港マカオ台湾の患者・海外輸入症例・無症状病原体保有者!$CK$189:$CK$704</c:f>
              <c:numCache>
                <c:formatCode>m"月"d"日"</c:formatCode>
                <c:ptCount val="5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numCache>
            </c:numRef>
          </c:cat>
          <c:val>
            <c:numRef>
              <c:f>香港マカオ台湾の患者・海外輸入症例・無症状病原体保有者!$CL$189:$CL$704</c:f>
              <c:numCache>
                <c:formatCode>General</c:formatCode>
                <c:ptCount val="5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省市別輸入症例数変化!$D$2:$D$468</c:f>
              <c:numCache>
                <c:formatCode>General</c:formatCode>
                <c:ptCount val="46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省市別輸入症例数変化!$E$2:$E$468</c:f>
              <c:numCache>
                <c:formatCode>General</c:formatCode>
                <c:ptCount val="46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省市別輸入症例数変化!$F$2:$F$468</c:f>
              <c:numCache>
                <c:formatCode>General</c:formatCode>
                <c:ptCount val="46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省市別輸入症例数変化!$G$2:$G$468</c:f>
              <c:numCache>
                <c:formatCode>General</c:formatCode>
                <c:ptCount val="46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省市別輸入症例数変化!$H$2:$H$468</c:f>
              <c:numCache>
                <c:formatCode>General</c:formatCode>
                <c:ptCount val="46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省市別輸入症例数変化!$I$2:$I$468</c:f>
              <c:numCache>
                <c:formatCode>General</c:formatCode>
                <c:ptCount val="46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省市別輸入症例数変化!$C$2:$C$468</c:f>
              <c:numCache>
                <c:formatCode>m"月"d"日"</c:formatCode>
                <c:ptCount val="4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numCache>
            </c:numRef>
          </c:cat>
          <c:val>
            <c:numRef>
              <c:f>省市別輸入症例数変化!$J$2:$J$468</c:f>
              <c:numCache>
                <c:formatCode>0_);[Red]\(0\)</c:formatCode>
                <c:ptCount val="46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省市別輸入症例数変化!$AG$2:$AG$467</c:f>
              <c:numCache>
                <c:formatCode>m"月"d"日"</c:formatCode>
                <c:ptCount val="4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5" formatCode="General">
                  <c:v>1</c:v>
                </c:pt>
              </c:numCache>
            </c:numRef>
          </c:cat>
          <c:val>
            <c:numRef>
              <c:f>省市別輸入症例数変化!$AH$2:$AH$467</c:f>
              <c:numCache>
                <c:formatCode>0_);[Red]\(0\)</c:formatCode>
                <c:ptCount val="46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省市別輸入症例数変化!$AG$2:$AG$467</c:f>
              <c:numCache>
                <c:formatCode>m"月"d"日"</c:formatCode>
                <c:ptCount val="4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5" formatCode="General">
                  <c:v>1</c:v>
                </c:pt>
              </c:numCache>
            </c:numRef>
          </c:cat>
          <c:val>
            <c:numRef>
              <c:f>省市別輸入症例数変化!$AI$2:$AI$467</c:f>
              <c:numCache>
                <c:formatCode>General</c:formatCode>
                <c:ptCount val="46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香港マカオ台湾の患者・海外輸入症例・無症状病原体保有者!$BR$29:$BR$704</c:f>
              <c:numCache>
                <c:formatCode>General</c:formatCode>
                <c:ptCount val="67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香港マカオ台湾の患者・海外輸入症例・無症状病原体保有者!$BS$29:$BS$704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香港マカオ台湾の患者・海外輸入症例・無症状病原体保有者!$BT$29:$BT$704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香港マカオ台湾の患者・海外輸入症例・無症状病原体保有者!$AX$169:$AX$704</c:f>
              <c:numCache>
                <c:formatCode>m"月"d"日"</c:formatCode>
                <c:ptCount val="5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numCache>
            </c:numRef>
          </c:cat>
          <c:val>
            <c:numRef>
              <c:f>香港マカオ台湾の患者・海外輸入症例・無症状病原体保有者!$AY$169:$AY$704</c:f>
              <c:numCache>
                <c:formatCode>General</c:formatCode>
                <c:ptCount val="53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香港マカオ台湾の患者・海外輸入症例・無症状病原体保有者!$AX$169:$AX$704</c:f>
              <c:numCache>
                <c:formatCode>m"月"d"日"</c:formatCode>
                <c:ptCount val="5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numCache>
            </c:numRef>
          </c:cat>
          <c:val>
            <c:numRef>
              <c:f>香港マカオ台湾の患者・海外輸入症例・無症状病原体保有者!$BB$169:$BB$704</c:f>
              <c:numCache>
                <c:formatCode>General</c:formatCode>
                <c:ptCount val="53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香港マカオ台湾の患者・海外輸入症例・無症状病原体保有者!$AX$169:$AX$704</c:f>
              <c:numCache>
                <c:formatCode>m"月"d"日"</c:formatCode>
                <c:ptCount val="5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numCache>
            </c:numRef>
          </c:cat>
          <c:val>
            <c:numRef>
              <c:f>香港マカオ台湾の患者・海外輸入症例・無症状病原体保有者!$AZ$169:$AZ$704</c:f>
              <c:numCache>
                <c:formatCode>General</c:formatCode>
                <c:ptCount val="53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香港マカオ台湾の患者・海外輸入症例・無症状病原体保有者!$AX$169:$AX$704</c:f>
              <c:numCache>
                <c:formatCode>m"月"d"日"</c:formatCode>
                <c:ptCount val="5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numCache>
            </c:numRef>
          </c:cat>
          <c:val>
            <c:numRef>
              <c:f>香港マカオ台湾の患者・海外輸入症例・無症状病原体保有者!$BC$169:$BC$704</c:f>
              <c:numCache>
                <c:formatCode>General</c:formatCode>
                <c:ptCount val="53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新疆の情況!$U$6:$U$509</c:f>
              <c:strCache>
                <c:ptCount val="5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strCache>
            </c:strRef>
          </c:cat>
          <c:val>
            <c:numRef>
              <c:f>新疆の情況!$V$6:$V$509</c:f>
              <c:numCache>
                <c:formatCode>General</c:formatCode>
                <c:ptCount val="5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新疆の情況!$U$6:$U$509</c:f>
              <c:strCache>
                <c:ptCount val="5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strCache>
            </c:strRef>
          </c:cat>
          <c:val>
            <c:numRef>
              <c:f>新疆の情況!$Y$6:$Y$509</c:f>
              <c:numCache>
                <c:formatCode>General</c:formatCode>
                <c:ptCount val="50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新疆の情況!$U$6:$U$509</c:f>
              <c:strCache>
                <c:ptCount val="5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strCache>
            </c:strRef>
          </c:cat>
          <c:val>
            <c:numRef>
              <c:f>新疆の情況!$W$6:$W$509</c:f>
              <c:numCache>
                <c:formatCode>General</c:formatCode>
                <c:ptCount val="5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新疆の情況!$U$6:$U$509</c:f>
              <c:strCache>
                <c:ptCount val="5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strCache>
            </c:strRef>
          </c:cat>
          <c:val>
            <c:numRef>
              <c:f>新疆の情況!$X$6:$X$509</c:f>
              <c:numCache>
                <c:formatCode>General</c:formatCode>
                <c:ptCount val="50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新疆の情況!$U$6:$U$509</c:f>
              <c:strCache>
                <c:ptCount val="5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strCache>
            </c:strRef>
          </c:cat>
          <c:val>
            <c:numRef>
              <c:f>新疆の情況!$Z$6:$Z$509</c:f>
              <c:numCache>
                <c:formatCode>General</c:formatCode>
                <c:ptCount val="50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国家衛健委発表に基づく感染状況!$X$27:$X$705</c:f>
              <c:numCache>
                <c:formatCode>#,##0_);[Red]\(#,##0\)</c:formatCode>
                <c:ptCount val="6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国家衛健委発表に基づく感染状況!$Y$27:$Y$705</c:f>
              <c:numCache>
                <c:formatCode>General</c:formatCode>
                <c:ptCount val="6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国家衛健委発表に基づく感染状況!$AA$27:$AA$705</c:f>
              <c:numCache>
                <c:formatCode>General</c:formatCode>
                <c:ptCount val="6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国家衛健委発表に基づく感染状況!$AB$27:$AB$705</c:f>
              <c:numCache>
                <c:formatCode>General</c:formatCode>
                <c:ptCount val="6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国家衛健委発表に基づく感染状況!$X$27:$X$705</c:f>
              <c:numCache>
                <c:formatCode>#,##0_);[Red]\(#,##0\)</c:formatCode>
                <c:ptCount val="6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国家衛健委発表に基づく感染状況!$Y$27:$Y$705</c:f>
              <c:numCache>
                <c:formatCode>General</c:formatCode>
                <c:ptCount val="6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国家衛健委発表に基づく感染状況!$AA$27:$AA$705</c:f>
              <c:numCache>
                <c:formatCode>General</c:formatCode>
                <c:ptCount val="6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国家衛健委発表に基づく感染状況!$AB$27:$AB$705</c:f>
              <c:numCache>
                <c:formatCode>General</c:formatCode>
                <c:ptCount val="6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国家衛健委発表に基づく感染状況!$AA$27:$AA$705</c:f>
              <c:numCache>
                <c:formatCode>General</c:formatCode>
                <c:ptCount val="6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国家衛健委発表に基づく感染状況!$AB$27:$AB$705</c:f>
              <c:numCache>
                <c:formatCode>General</c:formatCode>
                <c:ptCount val="6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国家衛健委発表に基づく感染状況!$X$27:$X$705</c:f>
              <c:numCache>
                <c:formatCode>#,##0_);[Red]\(#,##0\)</c:formatCode>
                <c:ptCount val="6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国家衛健委発表に基づく感染状況!$Y$27:$Y$705</c:f>
              <c:numCache>
                <c:formatCode>General</c:formatCode>
                <c:ptCount val="6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国家衛健委発表に基づく感染状況!$AA$27:$AA$705</c:f>
              <c:numCache>
                <c:formatCode>General</c:formatCode>
                <c:ptCount val="6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国家衛健委発表に基づく感染状況!$Z$27:$Z$705</c:f>
              <c:numCache>
                <c:formatCode>m"月"d"日"</c:formatCode>
                <c:ptCount val="6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numCache>
            </c:numRef>
          </c:cat>
          <c:val>
            <c:numRef>
              <c:f>国家衛健委発表に基づく感染状況!$AB$27:$AB$705</c:f>
              <c:numCache>
                <c:formatCode>General</c:formatCode>
                <c:ptCount val="6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香港マカオ台湾の患者・海外輸入症例・無症状病原体保有者!$CO$485:$CO$704</c:f>
              <c:numCache>
                <c:formatCode>m"月"d"日"</c:formatCode>
                <c:ptCount val="2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numCache>
            </c:numRef>
          </c:cat>
          <c:val>
            <c:numRef>
              <c:f>香港マカオ台湾の患者・海外輸入症例・無症状病原体保有者!$CP$485:$CP$704</c:f>
              <c:numCache>
                <c:formatCode>General</c:formatCode>
                <c:ptCount val="22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香港マカオ台湾の患者・海外輸入症例・無症状病原体保有者!$CO$485:$CO$704</c:f>
              <c:numCache>
                <c:formatCode>m"月"d"日"</c:formatCode>
                <c:ptCount val="2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numCache>
            </c:numRef>
          </c:cat>
          <c:val>
            <c:numRef>
              <c:f>香港マカオ台湾の患者・海外輸入症例・無症状病原体保有者!$CQ$485:$CQ$704</c:f>
              <c:numCache>
                <c:formatCode>General</c:formatCode>
                <c:ptCount val="22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国家衛健委発表に基づく感染状況!$AE$374:$AE$705</c:f>
              <c:numCache>
                <c:formatCode>m"月"d"日"</c:formatCode>
                <c:ptCount val="33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numCache>
            </c:numRef>
          </c:cat>
          <c:val>
            <c:numRef>
              <c:f>国家衛健委発表に基づく感染状況!$AF$374:$AF$705</c:f>
              <c:numCache>
                <c:formatCode>#,##0_);[Red]\(#,##0\)</c:formatCode>
                <c:ptCount val="33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香港マカオ台湾の患者・海外輸入症例・無症状病原体保有者!$BJ$97:$BJ$703</c:f>
              <c:numCache>
                <c:formatCode>m"月"d"日"</c:formatCode>
                <c:ptCount val="6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numCache>
            </c:numRef>
          </c:cat>
          <c:val>
            <c:numRef>
              <c:f>香港マカオ台湾の患者・海外輸入症例・無症状病原体保有者!$BK$97:$BK$703</c:f>
              <c:numCache>
                <c:formatCode>General</c:formatCode>
                <c:ptCount val="60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香港マカオ台湾の患者・海外輸入症例・無症状病原体保有者!$BJ$97:$BJ$703</c:f>
              <c:numCache>
                <c:formatCode>m"月"d"日"</c:formatCode>
                <c:ptCount val="6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numCache>
            </c:numRef>
          </c:cat>
          <c:val>
            <c:numRef>
              <c:f>香港マカオ台湾の患者・海外輸入症例・無症状病原体保有者!$BL$97:$BL$703</c:f>
              <c:numCache>
                <c:formatCode>General</c:formatCode>
                <c:ptCount val="60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香港マカオ台湾の患者・海外輸入症例・無症状病原体保有者!$BE$70:$BE$704</c:f>
              <c:numCache>
                <c:formatCode>m"月"d"日"</c:formatCode>
                <c:ptCount val="6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numCache>
            </c:numRef>
          </c:cat>
          <c:val>
            <c:numRef>
              <c:f>香港マカオ台湾の患者・海外輸入症例・無症状病原体保有者!$BF$70:$BF$704</c:f>
              <c:numCache>
                <c:formatCode>General</c:formatCode>
                <c:ptCount val="63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香港マカオ台湾の患者・海外輸入症例・無症状病原体保有者!$BE$70:$BE$704</c:f>
              <c:numCache>
                <c:formatCode>m"月"d"日"</c:formatCode>
                <c:ptCount val="6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numCache>
            </c:numRef>
          </c:cat>
          <c:val>
            <c:numRef>
              <c:f>香港マカオ台湾の患者・海外輸入症例・無症状病原体保有者!$BG$70:$BG$704</c:f>
              <c:numCache>
                <c:formatCode>General</c:formatCode>
                <c:ptCount val="63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香港マカオ台湾の患者・海外輸入症例・無症状病原体保有者!$BY$29:$BY$704</c:f>
              <c:numCache>
                <c:formatCode>General</c:formatCode>
                <c:ptCount val="67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香港マカオ台湾の患者・海外輸入症例・無症状病原体保有者!$BZ$29:$BZ$704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香港マカオ台湾の患者・海外輸入症例・無症状病原体保有者!$CA$29:$CA$704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香港マカオ台湾の患者・海外輸入症例・無症状病原体保有者!$CC$29:$CC$704</c:f>
              <c:numCache>
                <c:formatCode>General</c:formatCode>
                <c:ptCount val="67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香港マカオ台湾の患者・海外輸入症例・無症状病原体保有者!$CD$29:$CD$704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香港マカオ台湾の患者・海外輸入症例・無症状病原体保有者!$CE$29:$CE$704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香港マカオ台湾の患者・海外輸入症例・無症状病原体保有者!$CJ$29:$CJ$704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香港マカオ台湾の患者・海外輸入症例・無症状病原体保有者!$CG$29:$CG$704</c:f>
              <c:numCache>
                <c:formatCode>General</c:formatCode>
                <c:ptCount val="6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香港マカオ台湾の患者・海外輸入症例・無症状病原体保有者!$CF$29:$CF$704</c:f>
              <c:numCache>
                <c:formatCode>m"月"d"日"</c:formatCode>
                <c:ptCount val="6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numCache>
            </c:numRef>
          </c:cat>
          <c:val>
            <c:numRef>
              <c:f>香港マカオ台湾の患者・海外輸入症例・無症状病原体保有者!$CH$29:$CH$704</c:f>
              <c:numCache>
                <c:formatCode>General</c:formatCode>
                <c:ptCount val="6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香港マカオ台湾の患者・海外輸入症例・無症状病原体保有者!$CM$189:$CM$703</c:f>
              <c:numCache>
                <c:formatCode>m"月"d"日"</c:formatCode>
                <c:ptCount val="5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numCache>
            </c:numRef>
          </c:cat>
          <c:val>
            <c:numRef>
              <c:f>香港マカオ台湾の患者・海外輸入症例・無症状病原体保有者!$CN$189:$CN$703</c:f>
              <c:numCache>
                <c:formatCode>General</c:formatCode>
                <c:ptCount val="5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4"/>
  <sheetViews>
    <sheetView zoomScaleNormal="100" workbookViewId="0">
      <pane xSplit="2" ySplit="5" topLeftCell="C695" activePane="bottomRight" state="frozen"/>
      <selection pane="topRight" activeCell="C1" sqref="C1"/>
      <selection pane="bottomLeft" activeCell="A8" sqref="A8"/>
      <selection pane="bottomRight" activeCell="A703" sqref="A70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+G698-香港マカオ台湾の患者・海外輸入症例・無症状病原体保有者!B703</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+G699-香港マカオ台湾の患者・海外輸入症例・無症状病原体保有者!B704</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+G700-香港マカオ台湾の患者・海外輸入症例・無症状病原体保有者!B705</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+G701-香港マカオ台湾の患者・海外輸入症例・無症状病原体保有者!B706</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W703" si="3249">+B702</f>
        <v>44525</v>
      </c>
      <c r="X702" s="122">
        <f t="shared" ref="X702" si="3250">+G702</f>
        <v>13</v>
      </c>
      <c r="Y702">
        <f t="shared" ref="Y702" si="3251">+H702</f>
        <v>98583</v>
      </c>
      <c r="Z702" s="123">
        <f t="shared" ref="Z702:Z703" si="3252">+B702</f>
        <v>44525</v>
      </c>
      <c r="AA702">
        <f t="shared" ref="AA702" si="3253">+L702</f>
        <v>0</v>
      </c>
      <c r="AB702">
        <f t="shared" ref="AB702" si="3254">+M702</f>
        <v>4636</v>
      </c>
      <c r="AC702">
        <v>26</v>
      </c>
      <c r="AE702" s="1">
        <f t="shared" ref="AE702:AE703" si="3255">+B702</f>
        <v>44525</v>
      </c>
      <c r="AF702" s="294">
        <f>+G702-香港マカオ台湾の患者・海外輸入症例・無症状病原体保有者!B707</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+G703-香港マカオ台湾の患者・海外輸入症例・無症状病原体保有者!B708</f>
        <v>25</v>
      </c>
    </row>
    <row r="704" spans="2:32" x14ac:dyDescent="0.55000000000000004">
      <c r="B704" s="77"/>
      <c r="C704" s="59"/>
      <c r="D704" s="49"/>
      <c r="E704" s="61"/>
      <c r="F704" s="60"/>
      <c r="G704" s="59"/>
      <c r="H704" s="61"/>
      <c r="I704" s="55"/>
      <c r="J704" s="59"/>
      <c r="K704" s="61"/>
      <c r="L704" s="59"/>
      <c r="M704" s="61"/>
      <c r="N704" s="48"/>
      <c r="O704" s="60"/>
      <c r="P704" s="124"/>
      <c r="Q704" s="60"/>
      <c r="R704" s="48"/>
      <c r="S704" s="60"/>
      <c r="T704" s="60"/>
      <c r="U704" s="78"/>
    </row>
    <row r="705" spans="2:21" ht="9.5" customHeight="1" thickBot="1" x14ac:dyDescent="0.6">
      <c r="B705" s="66"/>
      <c r="C705" s="79"/>
      <c r="D705" s="80"/>
      <c r="E705" s="82"/>
      <c r="F705" s="95"/>
      <c r="G705" s="79"/>
      <c r="H705" s="82"/>
      <c r="I705" s="82"/>
      <c r="J705" s="79"/>
      <c r="K705" s="82"/>
      <c r="L705" s="79"/>
      <c r="M705" s="82"/>
      <c r="N705" s="83"/>
      <c r="O705" s="81"/>
      <c r="P705" s="94"/>
      <c r="Q705" s="95"/>
      <c r="R705" s="120"/>
      <c r="S705" s="95"/>
      <c r="T705" s="95"/>
      <c r="U705" s="67"/>
    </row>
    <row r="707" spans="2:21" ht="13" customHeight="1" x14ac:dyDescent="0.55000000000000004">
      <c r="E707" s="112"/>
      <c r="F707" s="113"/>
      <c r="G707" s="112" t="s">
        <v>80</v>
      </c>
      <c r="H707" s="113"/>
      <c r="I707" s="113"/>
      <c r="J707" s="113"/>
      <c r="U707" s="72"/>
    </row>
    <row r="708" spans="2:21" ht="13" customHeight="1" x14ac:dyDescent="0.55000000000000004">
      <c r="E708" s="112" t="s">
        <v>98</v>
      </c>
      <c r="F708" s="113"/>
      <c r="G708" s="295" t="s">
        <v>79</v>
      </c>
      <c r="H708" s="296"/>
      <c r="I708" s="112" t="s">
        <v>106</v>
      </c>
      <c r="J708" s="113"/>
    </row>
    <row r="709" spans="2:21" ht="13" customHeight="1" x14ac:dyDescent="0.55000000000000004">
      <c r="B709" s="130"/>
      <c r="E709" s="114" t="s">
        <v>108</v>
      </c>
      <c r="F709" s="113"/>
      <c r="G709" s="115"/>
      <c r="H709" s="115"/>
      <c r="I709" s="112" t="s">
        <v>107</v>
      </c>
      <c r="J709" s="113"/>
    </row>
    <row r="710" spans="2:21" ht="18.5" customHeight="1" x14ac:dyDescent="0.55000000000000004">
      <c r="E710" s="112" t="s">
        <v>96</v>
      </c>
      <c r="F710" s="113"/>
      <c r="G710" s="112" t="s">
        <v>97</v>
      </c>
      <c r="H710" s="113"/>
      <c r="I710" s="113"/>
      <c r="J710" s="113"/>
    </row>
    <row r="711" spans="2:21" ht="13" customHeight="1" x14ac:dyDescent="0.55000000000000004">
      <c r="E711" s="112" t="s">
        <v>98</v>
      </c>
      <c r="F711" s="113"/>
      <c r="G711" s="112" t="s">
        <v>99</v>
      </c>
      <c r="H711" s="113"/>
      <c r="I711" s="113"/>
      <c r="J711" s="113"/>
    </row>
    <row r="712" spans="2:21" ht="13" customHeight="1" x14ac:dyDescent="0.55000000000000004">
      <c r="E712" s="112" t="s">
        <v>98</v>
      </c>
      <c r="F712" s="113"/>
      <c r="G712" s="112" t="s">
        <v>100</v>
      </c>
      <c r="H712" s="113"/>
      <c r="I712" s="113"/>
      <c r="J712" s="113"/>
    </row>
    <row r="713" spans="2:21" ht="13" customHeight="1" x14ac:dyDescent="0.55000000000000004">
      <c r="E713" s="112" t="s">
        <v>101</v>
      </c>
      <c r="F713" s="113"/>
      <c r="G713" s="112" t="s">
        <v>102</v>
      </c>
      <c r="H713" s="113"/>
      <c r="I713" s="113"/>
      <c r="J713" s="113"/>
    </row>
    <row r="714" spans="2:21" ht="13" customHeight="1" x14ac:dyDescent="0.55000000000000004">
      <c r="E714" s="112" t="s">
        <v>103</v>
      </c>
      <c r="F714" s="113"/>
      <c r="G714" s="112" t="s">
        <v>104</v>
      </c>
      <c r="H714" s="113"/>
      <c r="I714" s="113"/>
      <c r="J714" s="113"/>
    </row>
  </sheetData>
  <mergeCells count="12">
    <mergeCell ref="G708:H70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8"/>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B702" sqref="B70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2"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2" si="6539">+AW669+1</f>
        <v>509</v>
      </c>
      <c r="AX670" s="237">
        <f t="shared" si="6508"/>
        <v>44494</v>
      </c>
      <c r="AY670" s="6">
        <v>3</v>
      </c>
      <c r="AZ670" s="238">
        <f t="shared" si="6509"/>
        <v>417</v>
      </c>
      <c r="BA670" s="238">
        <f t="shared" ref="BA670:BA702" si="6540">+BA666+1</f>
        <v>375</v>
      </c>
      <c r="BB670" s="130">
        <v>0</v>
      </c>
      <c r="BC670" s="27">
        <f t="shared" si="5255"/>
        <v>967</v>
      </c>
      <c r="BD670" s="238">
        <f t="shared" ref="BD670:BD702"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c r="B703" s="240"/>
      <c r="C703" s="154"/>
      <c r="D703" s="154"/>
      <c r="E703" s="147"/>
      <c r="F703" s="147"/>
      <c r="G703" s="147"/>
      <c r="H703" s="135"/>
      <c r="I703" s="147"/>
      <c r="J703" s="135"/>
      <c r="K703" s="42"/>
      <c r="L703" s="146"/>
      <c r="M703" s="147"/>
      <c r="N703" s="135"/>
      <c r="O703" s="135"/>
      <c r="P703" s="147"/>
      <c r="Q703" s="147"/>
      <c r="R703" s="135"/>
      <c r="S703" s="135"/>
      <c r="T703" s="147"/>
      <c r="U703" s="147"/>
      <c r="V703" s="135"/>
      <c r="W703" s="42"/>
      <c r="X703" s="148"/>
      <c r="Y703" s="5"/>
      <c r="Z703" s="75"/>
      <c r="AA703" s="230"/>
      <c r="AB703" s="230"/>
      <c r="AC703" s="231"/>
      <c r="AD703" s="183"/>
      <c r="AE703" s="243"/>
      <c r="AF703" s="155"/>
      <c r="AG703" s="184"/>
      <c r="AH703" s="155"/>
      <c r="AI703" s="184"/>
      <c r="AJ703" s="185"/>
      <c r="AK703" s="186"/>
      <c r="AL703" s="155"/>
      <c r="AM703" s="184"/>
      <c r="AN703" s="155"/>
      <c r="AO703" s="184"/>
      <c r="AP703" s="187"/>
      <c r="AQ703" s="186"/>
      <c r="AR703" s="155"/>
      <c r="AS703" s="184"/>
      <c r="AT703" s="155"/>
      <c r="AU703" s="184"/>
      <c r="AV703" s="188"/>
      <c r="AW703" s="238"/>
      <c r="AX703" s="237"/>
      <c r="AY703" s="6"/>
      <c r="AZ703" s="238"/>
      <c r="BA703" s="238"/>
      <c r="BB703" s="130"/>
      <c r="BC703" s="27"/>
      <c r="BD703" s="238"/>
      <c r="BE703" s="229"/>
      <c r="BF703" s="132"/>
      <c r="BG703" s="132"/>
      <c r="BH703" s="229"/>
      <c r="BI703" s="132"/>
      <c r="BJ703" s="1"/>
      <c r="BN703" s="1"/>
      <c r="BQ703" s="179"/>
      <c r="BX703" s="179"/>
      <c r="CB703" s="179"/>
      <c r="CF703" s="179"/>
      <c r="CI703" s="179"/>
      <c r="CK703" s="1"/>
      <c r="CL703" s="282"/>
      <c r="CM703" s="1"/>
      <c r="CN703" s="283"/>
      <c r="CO703" s="179"/>
    </row>
    <row r="704" spans="1:96" ht="7" customHeight="1" thickBot="1" x14ac:dyDescent="0.6">
      <c r="A704" s="66"/>
      <c r="B704" s="146"/>
      <c r="C704" s="154"/>
      <c r="D704" s="147"/>
      <c r="E704" s="147"/>
      <c r="F704" s="147"/>
      <c r="G704" s="147"/>
      <c r="H704" s="135"/>
      <c r="I704" s="147"/>
      <c r="J704" s="135"/>
      <c r="K704" s="148"/>
      <c r="L704" s="146"/>
      <c r="M704" s="147"/>
      <c r="N704" s="135"/>
      <c r="O704" s="135"/>
      <c r="P704" s="147"/>
      <c r="Q704" s="147"/>
      <c r="R704" s="135"/>
      <c r="S704" s="135"/>
      <c r="T704" s="147"/>
      <c r="U704" s="147"/>
      <c r="V704" s="135"/>
      <c r="W704" s="42"/>
      <c r="X704" s="148"/>
      <c r="Z704" s="66"/>
      <c r="AA704" s="64"/>
      <c r="AB704" s="64"/>
      <c r="AC704" s="64"/>
      <c r="AD704" s="183"/>
      <c r="AE704" s="243"/>
      <c r="AF704" s="155"/>
      <c r="AG704" s="184"/>
      <c r="AH704" s="155"/>
      <c r="AI704" s="184"/>
      <c r="AJ704" s="185"/>
      <c r="AK704" s="186"/>
      <c r="AL704" s="155"/>
      <c r="AM704" s="184"/>
      <c r="AN704" s="155"/>
      <c r="AO704" s="184"/>
      <c r="AP704" s="187"/>
      <c r="AQ704" s="186"/>
      <c r="AR704" s="155"/>
      <c r="AS704" s="184"/>
      <c r="AT704" s="155"/>
      <c r="AU704" s="184"/>
      <c r="AV704" s="188"/>
    </row>
    <row r="705" spans="1:74" x14ac:dyDescent="0.55000000000000004">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AE705">
        <f>SUM(AD443:AD448)</f>
        <v>190</v>
      </c>
      <c r="AY705" s="45" t="s">
        <v>475</v>
      </c>
      <c r="BB705" s="45" t="s">
        <v>474</v>
      </c>
      <c r="BV705">
        <f>SUM(BV442:BV704)</f>
        <v>1271</v>
      </c>
    </row>
    <row r="706" spans="1:74" x14ac:dyDescent="0.55000000000000004">
      <c r="B706">
        <f>SUM(B554:B584)</f>
        <v>832</v>
      </c>
      <c r="AI706" s="259">
        <f>SUM(AI189:AI558)</f>
        <v>205</v>
      </c>
      <c r="AY706" s="45">
        <f>SUM(AY359:AY413)</f>
        <v>69</v>
      </c>
      <c r="BB706" s="45">
        <f>SUM(BB374:BB413)</f>
        <v>941</v>
      </c>
    </row>
    <row r="707" spans="1:74" x14ac:dyDescent="0.55000000000000004">
      <c r="L707">
        <f>SUM(L97:L706)</f>
        <v>13597</v>
      </c>
      <c r="P707">
        <f>SUM(P97:P706)</f>
        <v>2844</v>
      </c>
      <c r="AD707">
        <f>SUM(AD188:AD194)</f>
        <v>82</v>
      </c>
      <c r="AY707" s="45" t="s">
        <v>686</v>
      </c>
    </row>
    <row r="708" spans="1:74" ht="15" customHeight="1" x14ac:dyDescent="0.55000000000000004">
      <c r="A708" s="130"/>
      <c r="D708">
        <f>SUM(B229:B259)</f>
        <v>435</v>
      </c>
      <c r="Z708" s="130"/>
      <c r="AA708" s="130"/>
      <c r="AB708" s="130"/>
      <c r="AC708" s="130"/>
      <c r="AF708">
        <f>SUM(AD188:AD558)</f>
        <v>10740</v>
      </c>
      <c r="AY708" s="45">
        <f>SUM(AY581:AY704)</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5"/>
  <sheetViews>
    <sheetView tabSelected="1" zoomScaleNormal="100" workbookViewId="0">
      <pane xSplit="3" ySplit="1" topLeftCell="D455" activePane="bottomRight" state="frozen"/>
      <selection pane="topRight" activeCell="C1" sqref="C1"/>
      <selection pane="bottomLeft" activeCell="A2" sqref="A2"/>
      <selection pane="bottomRight" activeCell="E466" sqref="E46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5"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c r="C466" s="1"/>
      <c r="E466" s="293"/>
      <c r="J466" s="265"/>
      <c r="AG466" s="1"/>
      <c r="AH466" s="266"/>
    </row>
    <row r="467" spans="2:35" x14ac:dyDescent="0.55000000000000004">
      <c r="B467" s="240"/>
      <c r="C467" s="1"/>
      <c r="AG467" s="278">
        <v>1</v>
      </c>
    </row>
    <row r="468" spans="2:35" s="264" customFormat="1" ht="5" customHeight="1" x14ac:dyDescent="0.55000000000000004">
      <c r="B468" s="263"/>
      <c r="C468" s="262"/>
      <c r="AF468" s="5"/>
    </row>
    <row r="469" spans="2:35" ht="5.5" customHeight="1" x14ac:dyDescent="0.55000000000000004">
      <c r="B469" s="256"/>
      <c r="C469" s="1"/>
    </row>
    <row r="470" spans="2:35" x14ac:dyDescent="0.55000000000000004">
      <c r="B470">
        <f>SUM(B2:B469)</f>
        <v>7757</v>
      </c>
      <c r="C470" s="1" t="s">
        <v>348</v>
      </c>
      <c r="D470" s="27">
        <f>SUM(D2:D469)</f>
        <v>1946</v>
      </c>
      <c r="E470" s="27">
        <f>SUM(E2:E469)</f>
        <v>1403</v>
      </c>
      <c r="F470" s="27">
        <f>SUM(F2:F469)</f>
        <v>590</v>
      </c>
      <c r="G470" s="27">
        <f>SUM(G2:G469)</f>
        <v>332</v>
      </c>
      <c r="H470">
        <f t="shared" ref="H470" si="81">SUM(H2:H469)</f>
        <v>1235</v>
      </c>
      <c r="I470" s="27">
        <f>SUM(I2:I469)</f>
        <v>479</v>
      </c>
      <c r="J470" s="27">
        <f>SUM(J2:J469)</f>
        <v>1772</v>
      </c>
      <c r="K470">
        <f t="shared" ref="K470:AE470" si="82">SUM(K2:K469)</f>
        <v>132</v>
      </c>
      <c r="L470">
        <f t="shared" si="82"/>
        <v>6</v>
      </c>
      <c r="M470">
        <f t="shared" si="82"/>
        <v>18</v>
      </c>
      <c r="N470">
        <f t="shared" si="82"/>
        <v>31</v>
      </c>
      <c r="O470">
        <f t="shared" si="82"/>
        <v>135</v>
      </c>
      <c r="P470">
        <f t="shared" si="82"/>
        <v>17</v>
      </c>
      <c r="Q470">
        <f t="shared" si="82"/>
        <v>26</v>
      </c>
      <c r="R470">
        <f t="shared" si="82"/>
        <v>122</v>
      </c>
      <c r="S470">
        <f t="shared" si="82"/>
        <v>20</v>
      </c>
      <c r="T470">
        <f t="shared" si="82"/>
        <v>79</v>
      </c>
      <c r="U470">
        <f t="shared" si="82"/>
        <v>66</v>
      </c>
      <c r="V470">
        <f t="shared" si="82"/>
        <v>130</v>
      </c>
      <c r="W470">
        <f t="shared" si="82"/>
        <v>1</v>
      </c>
      <c r="X470">
        <f t="shared" si="82"/>
        <v>8</v>
      </c>
      <c r="Y470">
        <f t="shared" si="82"/>
        <v>109</v>
      </c>
      <c r="Z470">
        <f t="shared" si="82"/>
        <v>138</v>
      </c>
      <c r="AA470">
        <f t="shared" si="82"/>
        <v>1</v>
      </c>
      <c r="AB470">
        <f t="shared" si="82"/>
        <v>149</v>
      </c>
      <c r="AC470">
        <f t="shared" si="82"/>
        <v>57</v>
      </c>
      <c r="AD470">
        <f t="shared" si="82"/>
        <v>303</v>
      </c>
      <c r="AE470">
        <f t="shared" si="82"/>
        <v>224</v>
      </c>
    </row>
    <row r="471" spans="2:35" x14ac:dyDescent="0.55000000000000004">
      <c r="C471" s="1"/>
    </row>
    <row r="472" spans="2:35" ht="5" customHeight="1" x14ac:dyDescent="0.55000000000000004">
      <c r="C472" s="1"/>
    </row>
    <row r="475" spans="2:35" x14ac:dyDescent="0.55000000000000004">
      <c r="B475" s="240"/>
      <c r="K47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L131" sqref="L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0"/>
  <sheetViews>
    <sheetView topLeftCell="A2" workbookViewId="0">
      <pane xSplit="2" ySplit="2" topLeftCell="C500" activePane="bottomRight" state="frozen"/>
      <selection activeCell="O24" sqref="O24"/>
      <selection pane="topRight" activeCell="O24" sqref="O24"/>
      <selection pane="bottomLeft" activeCell="O24" sqref="O24"/>
      <selection pane="bottomRight" activeCell="G507" sqref="G50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6" si="3430">+A495+1</f>
        <v>498</v>
      </c>
      <c r="B496" s="249"/>
      <c r="C496" s="45"/>
      <c r="D496" t="s">
        <v>414</v>
      </c>
      <c r="E496">
        <v>24</v>
      </c>
      <c r="F496">
        <f t="shared" ref="F496:F506"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B507" s="249"/>
      <c r="C507" s="45"/>
      <c r="G507" s="1"/>
      <c r="H507" s="130"/>
      <c r="I507" s="248"/>
      <c r="J507" s="130"/>
      <c r="K507" s="253"/>
      <c r="L507" s="276"/>
      <c r="M507" s="5"/>
      <c r="N507" s="253"/>
      <c r="O507" s="130"/>
      <c r="P507" s="130"/>
      <c r="Q507" s="6"/>
      <c r="R507" s="277"/>
      <c r="S507" s="239"/>
      <c r="T507" s="254"/>
      <c r="U507" s="279"/>
      <c r="V507" s="5"/>
      <c r="W507" s="27"/>
      <c r="X507" s="254"/>
      <c r="Y507" s="5"/>
      <c r="Z507" s="251"/>
    </row>
    <row r="508" spans="1:26" x14ac:dyDescent="0.55000000000000004">
      <c r="B508" s="249"/>
      <c r="C508" s="45"/>
      <c r="G508" s="1"/>
      <c r="H508" s="129"/>
      <c r="I508" s="286"/>
      <c r="J508" s="129"/>
      <c r="K508" s="287"/>
      <c r="L508" s="288"/>
      <c r="M508" s="286"/>
      <c r="N508" s="287"/>
      <c r="O508" s="129"/>
      <c r="P508" s="286"/>
      <c r="Q508" s="289"/>
      <c r="R508" s="290"/>
      <c r="S508" s="289"/>
      <c r="T508" s="129"/>
      <c r="U508" s="291"/>
      <c r="V508" s="286"/>
      <c r="W508" s="286"/>
      <c r="X508" s="129"/>
      <c r="Y508" s="286"/>
      <c r="Z508" s="129"/>
    </row>
    <row r="509" spans="1:26" ht="7.5" customHeight="1" x14ac:dyDescent="0.55000000000000004">
      <c r="H509" s="286"/>
      <c r="I509" s="286"/>
      <c r="J509" s="286"/>
      <c r="K509" s="286"/>
      <c r="L509" s="292"/>
      <c r="M509" s="286"/>
      <c r="N509" s="286"/>
      <c r="O509" s="286"/>
      <c r="P509" s="286"/>
      <c r="Q509" s="286"/>
      <c r="R509" s="292"/>
      <c r="S509" s="286"/>
      <c r="T509" s="286"/>
      <c r="U509" s="286"/>
      <c r="V509" s="286"/>
      <c r="W509" s="286"/>
      <c r="X509" s="129"/>
      <c r="Y509" s="286"/>
      <c r="Z509" s="129"/>
    </row>
    <row r="510" spans="1:26" x14ac:dyDescent="0.55000000000000004">
      <c r="H510" s="286"/>
      <c r="I510" s="286"/>
      <c r="J510" s="286"/>
      <c r="K510" s="286"/>
      <c r="L510" s="292"/>
      <c r="M510" s="286"/>
      <c r="N510" s="286"/>
      <c r="O510" s="286"/>
      <c r="P510" s="286"/>
      <c r="Q510" s="286"/>
      <c r="R510" s="292"/>
      <c r="S510" s="286"/>
      <c r="T510" s="286"/>
      <c r="U510" s="286"/>
      <c r="V510" s="286"/>
      <c r="W510" s="286"/>
      <c r="X510" s="129"/>
      <c r="Y510" s="286"/>
      <c r="Z51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2021-11-27T04:55:57Z</dcterms:modified>
</cp:coreProperties>
</file>