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F06B6FE-DBF2-40F6-A904-2F49F400B0B2}" xr6:coauthVersionLast="47" xr6:coauthVersionMax="47" xr10:uidLastSave="{00000000-0000-0000-0000-000000000000}"/>
  <bookViews>
    <workbookView xWindow="-110" yWindow="-110" windowWidth="19420" windowHeight="9800"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24" i="5" l="1"/>
  <c r="AF826" i="2" l="1"/>
  <c r="AE826" i="2"/>
  <c r="AB826" i="2"/>
  <c r="AA826" i="2"/>
  <c r="Z826" i="2"/>
  <c r="Y826" i="2"/>
  <c r="X826" i="2"/>
  <c r="W826" i="2"/>
  <c r="P826" i="2"/>
  <c r="O826" i="2"/>
  <c r="M826" i="2"/>
  <c r="K826" i="2"/>
  <c r="H826" i="2"/>
  <c r="I826" i="2" s="1"/>
  <c r="AJ588" i="7"/>
  <c r="AI588" i="7"/>
  <c r="AG588" i="7"/>
  <c r="J588" i="7"/>
  <c r="B588" i="7" s="1"/>
  <c r="AK588" i="7" s="1"/>
  <c r="AH588" i="7" s="1"/>
  <c r="Y629" i="6"/>
  <c r="Z629" i="6" s="1"/>
  <c r="V629" i="6"/>
  <c r="X629" i="6" s="1"/>
  <c r="U629" i="6"/>
  <c r="T629" i="6"/>
  <c r="S629" i="6"/>
  <c r="R629" i="6"/>
  <c r="N629" i="6"/>
  <c r="L629" i="6"/>
  <c r="K629" i="6"/>
  <c r="I629" i="6"/>
  <c r="W629" i="6" s="1"/>
  <c r="F629" i="6"/>
  <c r="A629" i="6"/>
  <c r="CR825" i="5"/>
  <c r="CQ825" i="5"/>
  <c r="CO825" i="5"/>
  <c r="CN825" i="5"/>
  <c r="CM825" i="5"/>
  <c r="CK825" i="5"/>
  <c r="CJ825" i="5"/>
  <c r="CI825" i="5"/>
  <c r="CG825" i="5"/>
  <c r="CF825" i="5"/>
  <c r="CE825" i="5"/>
  <c r="CD825" i="5"/>
  <c r="CC825" i="5"/>
  <c r="CB825" i="5"/>
  <c r="CA825" i="5"/>
  <c r="BZ825" i="5"/>
  <c r="BY825" i="5"/>
  <c r="BX825" i="5"/>
  <c r="BT825" i="5"/>
  <c r="BS825" i="5"/>
  <c r="BR825" i="5"/>
  <c r="BQ825" i="5"/>
  <c r="BM825" i="5"/>
  <c r="BL825" i="5"/>
  <c r="BP825" i="5" s="1"/>
  <c r="BH825" i="5"/>
  <c r="BF825" i="5"/>
  <c r="BE825" i="5"/>
  <c r="BJ825" i="5" s="1"/>
  <c r="BN825" i="5" s="1"/>
  <c r="BD825" i="5"/>
  <c r="BC825" i="5"/>
  <c r="BA825" i="5"/>
  <c r="AZ825" i="5"/>
  <c r="AX825" i="5"/>
  <c r="AW825" i="5"/>
  <c r="AU825" i="5"/>
  <c r="AS825" i="5"/>
  <c r="AQ825" i="5"/>
  <c r="CP825" i="5" s="1"/>
  <c r="AO825" i="5"/>
  <c r="AM825" i="5"/>
  <c r="AK825" i="5"/>
  <c r="AI825" i="5"/>
  <c r="AG825" i="5"/>
  <c r="CH825" i="5" s="1"/>
  <c r="AD825" i="5"/>
  <c r="AE825" i="5" s="1"/>
  <c r="AC825" i="5"/>
  <c r="AB825" i="5"/>
  <c r="AA825" i="5"/>
  <c r="Z825" i="5"/>
  <c r="Y825" i="5"/>
  <c r="C825" i="5"/>
  <c r="D825" i="5" s="1"/>
  <c r="AF825" i="2"/>
  <c r="AE825" i="2"/>
  <c r="AA825" i="2"/>
  <c r="Z825" i="2"/>
  <c r="X825" i="2"/>
  <c r="W825" i="2"/>
  <c r="P825" i="2"/>
  <c r="CQ824" i="5"/>
  <c r="CP824" i="5"/>
  <c r="CO824" i="5"/>
  <c r="CJ824" i="5"/>
  <c r="CI824" i="5"/>
  <c r="CF824" i="5"/>
  <c r="CE824" i="5"/>
  <c r="CD824" i="5"/>
  <c r="CC824" i="5"/>
  <c r="CB824" i="5"/>
  <c r="CA824" i="5"/>
  <c r="BZ824" i="5"/>
  <c r="BY824" i="5"/>
  <c r="BX824" i="5"/>
  <c r="BT824" i="5"/>
  <c r="BS824" i="5"/>
  <c r="BR824" i="5"/>
  <c r="BQ824" i="5"/>
  <c r="BM824" i="5"/>
  <c r="BL824" i="5"/>
  <c r="BH824" i="5"/>
  <c r="BF824" i="5"/>
  <c r="AX824" i="5"/>
  <c r="AU824" i="5"/>
  <c r="AS824" i="5"/>
  <c r="CR824" i="5" s="1"/>
  <c r="AQ824" i="5"/>
  <c r="AO824" i="5"/>
  <c r="AM824" i="5"/>
  <c r="AK824" i="5"/>
  <c r="AI824" i="5"/>
  <c r="CN824" i="5" s="1"/>
  <c r="AG824" i="5"/>
  <c r="CH824" i="5" s="1"/>
  <c r="AD824" i="5"/>
  <c r="AC824" i="5"/>
  <c r="AB824" i="5"/>
  <c r="AA824" i="5"/>
  <c r="Z824" i="5"/>
  <c r="BE824" i="5" s="1"/>
  <c r="BJ824" i="5" s="1"/>
  <c r="BN824" i="5" s="1"/>
  <c r="AJ587" i="7"/>
  <c r="AI587" i="7"/>
  <c r="AG587" i="7"/>
  <c r="J587" i="7"/>
  <c r="B587" i="7" s="1"/>
  <c r="AK587" i="7" s="1"/>
  <c r="AH587" i="7" s="1"/>
  <c r="Y628" i="6"/>
  <c r="V628" i="6"/>
  <c r="U628" i="6"/>
  <c r="AU823" i="5"/>
  <c r="AS823" i="5"/>
  <c r="CR823" i="5" s="1"/>
  <c r="AI823" i="5"/>
  <c r="CN823" i="5" s="1"/>
  <c r="AG823" i="5"/>
  <c r="CH823" i="5" s="1"/>
  <c r="AF824" i="2"/>
  <c r="AE824" i="2"/>
  <c r="AA824" i="2"/>
  <c r="Z824" i="2"/>
  <c r="X824" i="2"/>
  <c r="W824" i="2"/>
  <c r="P824" i="2"/>
  <c r="CQ823" i="5"/>
  <c r="CO823" i="5"/>
  <c r="CI823" i="5"/>
  <c r="CF823" i="5"/>
  <c r="CE823" i="5"/>
  <c r="CD823" i="5"/>
  <c r="CC823" i="5"/>
  <c r="CB823" i="5"/>
  <c r="CA823" i="5"/>
  <c r="BZ823" i="5"/>
  <c r="BY823" i="5"/>
  <c r="BX823" i="5"/>
  <c r="BT823" i="5"/>
  <c r="BS823" i="5"/>
  <c r="BR823" i="5"/>
  <c r="BQ823" i="5"/>
  <c r="BM823" i="5"/>
  <c r="BL823" i="5"/>
  <c r="BK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AH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BV825" i="5" l="1"/>
  <c r="BW825" i="5" s="1"/>
  <c r="CL825" i="5"/>
  <c r="BK825" i="5"/>
  <c r="BO825" i="5"/>
  <c r="BI825" i="5"/>
  <c r="BG825" i="5" s="1"/>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3"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3"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6"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33"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30"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2" i="5"/>
  <c r="AS581" i="5"/>
  <c r="CR581" i="5" s="1"/>
  <c r="AG581" i="5"/>
  <c r="CH581" i="5" s="1"/>
  <c r="X59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9" i="5" s="1"/>
  <c r="CG443" i="5"/>
  <c r="AE82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30" i="5"/>
  <c r="CI378" i="5" l="1"/>
  <c r="CF378" i="5"/>
  <c r="CE378" i="5"/>
  <c r="CD378" i="5"/>
  <c r="CC378" i="5"/>
  <c r="CB378" i="5"/>
  <c r="CA378" i="5"/>
  <c r="BZ378" i="5"/>
  <c r="BY378" i="5"/>
  <c r="BX378" i="5"/>
  <c r="BT378" i="5"/>
  <c r="BS378" i="5"/>
  <c r="BR378" i="5"/>
  <c r="BQ378" i="5"/>
  <c r="BL378" i="5"/>
  <c r="BM378" i="5"/>
  <c r="BH378" i="5"/>
  <c r="BF378" i="5"/>
  <c r="BB83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4" i="7"/>
  <c r="AD594" i="7"/>
  <c r="AB594" i="7"/>
  <c r="G594" i="7"/>
  <c r="Y594" i="7"/>
  <c r="N594" i="7"/>
  <c r="E59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30"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2" i="5"/>
  <c r="AD83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31" i="5"/>
  <c r="L83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D824" i="5" l="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4" i="7"/>
  <c r="T594" i="7"/>
  <c r="R594" i="7"/>
  <c r="Z594" i="7"/>
  <c r="AC59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5" i="2" l="1"/>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4" i="7"/>
  <c r="AJ371" i="7"/>
  <c r="S594" i="7"/>
  <c r="B371" i="7"/>
  <c r="AK371" i="7" s="1"/>
  <c r="AH371" i="7" s="1"/>
  <c r="U59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4" i="7"/>
  <c r="M594" i="7"/>
  <c r="K594" i="7"/>
  <c r="AJ392" i="7"/>
  <c r="I59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5" i="2" l="1"/>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4" i="7"/>
  <c r="J594" i="7"/>
  <c r="AJ536" i="7"/>
  <c r="H594" i="7"/>
  <c r="AI536" i="7"/>
  <c r="B536" i="7"/>
  <c r="AK536" i="7" s="1"/>
  <c r="L59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4" i="7"/>
  <c r="D594"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s="1"/>
</calcChain>
</file>

<file path=xl/sharedStrings.xml><?xml version="1.0" encoding="utf-8"?>
<sst xmlns="http://schemas.openxmlformats.org/spreadsheetml/2006/main" count="1152" uniqueCount="853">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</sst>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国家衛健委発表に基づく感染状況!$AE$374:$AE$829</c:f>
              <c:numCache>
                <c:formatCode>m"月"d"日"</c:formatCode>
                <c:ptCount val="45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numCache>
            </c:numRef>
          </c:cat>
          <c:val>
            <c:numRef>
              <c:f>国家衛健委発表に基づく感染状況!$AF$374:$AF$829</c:f>
              <c:numCache>
                <c:formatCode>#,##0_);[Red]\(#,##0\)</c:formatCode>
                <c:ptCount val="45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香港マカオ台湾の患者・海外輸入症例・無症状病原体保有者!$CK$189:$CK$828</c:f>
              <c:numCache>
                <c:formatCode>m"月"d"日"</c:formatCode>
                <c:ptCount val="6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numCache>
            </c:numRef>
          </c:cat>
          <c:val>
            <c:numRef>
              <c:f>香港マカオ台湾の患者・海外輸入症例・無症状病原体保有者!$CL$189:$CL$828</c:f>
              <c:numCache>
                <c:formatCode>General</c:formatCode>
                <c:ptCount val="6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省市別輸入症例数変化!$D$2:$D$592</c:f>
              <c:numCache>
                <c:formatCode>General</c:formatCode>
                <c:ptCount val="59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省市別輸入症例数変化!$E$2:$E$592</c:f>
              <c:numCache>
                <c:formatCode>General</c:formatCode>
                <c:ptCount val="59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省市別輸入症例数変化!$F$2:$F$592</c:f>
              <c:numCache>
                <c:formatCode>General</c:formatCode>
                <c:ptCount val="59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省市別輸入症例数変化!$G$2:$G$592</c:f>
              <c:numCache>
                <c:formatCode>General</c:formatCode>
                <c:ptCount val="59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省市別輸入症例数変化!$H$2:$H$592</c:f>
              <c:numCache>
                <c:formatCode>General</c:formatCode>
                <c:ptCount val="59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省市別輸入症例数変化!$I$2:$I$592</c:f>
              <c:numCache>
                <c:formatCode>General</c:formatCode>
                <c:ptCount val="59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省市別輸入症例数変化!$C$2:$C$592</c:f>
              <c:numCache>
                <c:formatCode>m"月"d"日"</c:formatCode>
                <c:ptCount val="5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省市別輸入症例数変化!$J$2:$J$592</c:f>
              <c:numCache>
                <c:formatCode>0_);[Red]\(0\)</c:formatCode>
                <c:ptCount val="59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香港マカオ台湾の患者・海外輸入症例・無症状病原体保有者!$BR$29:$BR$828</c:f>
              <c:numCache>
                <c:formatCode>General</c:formatCode>
                <c:ptCount val="80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香港マカオ台湾の患者・海外輸入症例・無症状病原体保有者!$BS$29:$BS$828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香港マカオ台湾の患者・海外輸入症例・無症状病原体保有者!$BT$29:$BT$828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8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香港マカオ台湾の患者・海外輸入症例・無症状病原体保有者!$AX$169:$AX$828</c:f>
              <c:numCache>
                <c:formatCode>m"月"d"日"</c:formatCode>
                <c:ptCount val="6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numCache>
            </c:numRef>
          </c:cat>
          <c:val>
            <c:numRef>
              <c:f>香港マカオ台湾の患者・海外輸入症例・無症状病原体保有者!$AY$169:$AY$828</c:f>
              <c:numCache>
                <c:formatCode>General</c:formatCode>
                <c:ptCount val="66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香港マカオ台湾の患者・海外輸入症例・無症状病原体保有者!$AX$169:$AX$828</c:f>
              <c:numCache>
                <c:formatCode>m"月"d"日"</c:formatCode>
                <c:ptCount val="6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numCache>
            </c:numRef>
          </c:cat>
          <c:val>
            <c:numRef>
              <c:f>香港マカオ台湾の患者・海外輸入症例・無症状病原体保有者!$BB$169:$BB$828</c:f>
              <c:numCache>
                <c:formatCode>General</c:formatCode>
                <c:ptCount val="66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香港マカオ台湾の患者・海外輸入症例・無症状病原体保有者!$AX$169:$AX$828</c:f>
              <c:numCache>
                <c:formatCode>m"月"d"日"</c:formatCode>
                <c:ptCount val="6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numCache>
            </c:numRef>
          </c:cat>
          <c:val>
            <c:numRef>
              <c:f>香港マカオ台湾の患者・海外輸入症例・無症状病原体保有者!$AZ$169:$AZ$828</c:f>
              <c:numCache>
                <c:formatCode>General</c:formatCode>
                <c:ptCount val="66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香港マカオ台湾の患者・海外輸入症例・無症状病原体保有者!$AX$169:$AX$828</c:f>
              <c:numCache>
                <c:formatCode>m"月"d"日"</c:formatCode>
                <c:ptCount val="6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numCache>
            </c:numRef>
          </c:cat>
          <c:val>
            <c:numRef>
              <c:f>香港マカオ台湾の患者・海外輸入症例・無症状病原体保有者!$BC$169:$BC$828</c:f>
              <c:numCache>
                <c:formatCode>General</c:formatCode>
                <c:ptCount val="66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国家衛健委発表に基づく感染状況!$X$27:$X$830</c:f>
              <c:numCache>
                <c:formatCode>#,##0_);[Red]\(#,##0\)</c:formatCode>
                <c:ptCount val="8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国家衛健委発表に基づく感染状況!$Y$27:$Y$830</c:f>
              <c:numCache>
                <c:formatCode>General</c:formatCode>
                <c:ptCount val="8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国家衛健委発表に基づく感染状況!$AA$27:$AA$830</c:f>
              <c:numCache>
                <c:formatCode>General</c:formatCode>
                <c:ptCount val="8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国家衛健委発表に基づく感染状況!$AB$27:$AB$830</c:f>
              <c:numCache>
                <c:formatCode>General</c:formatCode>
                <c:ptCount val="8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国家衛健委発表に基づく感染状況!$X$27:$X$830</c:f>
              <c:numCache>
                <c:formatCode>#,##0_);[Red]\(#,##0\)</c:formatCode>
                <c:ptCount val="8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国家衛健委発表に基づく感染状況!$Y$27:$Y$830</c:f>
              <c:numCache>
                <c:formatCode>General</c:formatCode>
                <c:ptCount val="8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国家衛健委発表に基づく感染状況!$AA$27:$AA$830</c:f>
              <c:numCache>
                <c:formatCode>General</c:formatCode>
                <c:ptCount val="8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国家衛健委発表に基づく感染状況!$AB$27:$AB$830</c:f>
              <c:numCache>
                <c:formatCode>General</c:formatCode>
                <c:ptCount val="8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国家衛健委発表に基づく感染状況!$X$27:$X$830</c:f>
              <c:numCache>
                <c:formatCode>#,##0_);[Red]\(#,##0\)</c:formatCode>
                <c:ptCount val="8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国家衛健委発表に基づく感染状況!$Y$27:$Y$830</c:f>
              <c:numCache>
                <c:formatCode>General</c:formatCode>
                <c:ptCount val="8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国家衛健委発表に基づく感染状況!$AA$27:$AA$830</c:f>
              <c:numCache>
                <c:formatCode>General</c:formatCode>
                <c:ptCount val="8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国家衛健委発表に基づく感染状況!$AB$27:$AB$830</c:f>
              <c:numCache>
                <c:formatCode>General</c:formatCode>
                <c:ptCount val="8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国家衛健委発表に基づく感染状況!$X$27:$X$830</c:f>
              <c:numCache>
                <c:formatCode>#,##0_);[Red]\(#,##0\)</c:formatCode>
                <c:ptCount val="8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国家衛健委発表に基づく感染状況!$Y$27:$Y$830</c:f>
              <c:numCache>
                <c:formatCode>General</c:formatCode>
                <c:ptCount val="8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香港マカオ台湾の患者・海外輸入症例・無症状病原体保有者!$CO$485:$CO$828</c:f>
              <c:numCache>
                <c:formatCode>m"月"d"日"</c:formatCode>
                <c:ptCount val="3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numCache>
            </c:numRef>
          </c:cat>
          <c:val>
            <c:numRef>
              <c:f>香港マカオ台湾の患者・海外輸入症例・無症状病原体保有者!$CP$485:$CP$828</c:f>
              <c:numCache>
                <c:formatCode>General</c:formatCode>
                <c:ptCount val="34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香港マカオ台湾の患者・海外輸入症例・無症状病原体保有者!$CO$485:$CO$828</c:f>
              <c:numCache>
                <c:formatCode>m"月"d"日"</c:formatCode>
                <c:ptCount val="3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numCache>
            </c:numRef>
          </c:cat>
          <c:val>
            <c:numRef>
              <c:f>香港マカオ台湾の患者・海外輸入症例・無症状病原体保有者!$CQ$485:$CQ$828</c:f>
              <c:numCache>
                <c:formatCode>General</c:formatCode>
                <c:ptCount val="34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香港マカオ台湾の患者・海外輸入症例・無症状病原体保有者!$BK$97:$BK$827</c:f>
              <c:numCache>
                <c:formatCode>General</c:formatCode>
                <c:ptCount val="73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香港マカオ台湾の患者・海外輸入症例・無症状病原体保有者!$BL$97:$BL$827</c:f>
              <c:numCache>
                <c:formatCode>General</c:formatCode>
                <c:ptCount val="73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香港マカオ台湾の患者・海外輸入症例・無症状病原体保有者!$CJ$29:$CJ$828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香港マカオ台湾の患者・海外輸入症例・無症状病原体保有者!$CG$29:$CG$828</c:f>
              <c:numCache>
                <c:formatCode>General</c:formatCode>
                <c:ptCount val="8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香港マカオ台湾の患者・海外輸入症例・無症状病原体保有者!$CH$29:$CH$828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香港マカオ台湾の患者・海外輸入症例・無症状病原体保有者!$CG$29:$CG$828</c:f>
              <c:numCache>
                <c:formatCode>General</c:formatCode>
                <c:ptCount val="8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香港マカオ台湾の患者・海外輸入症例・無症状病原体保有者!$CH$29:$CH$828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国家衛健委発表に基づく感染状況!$AE$374:$AE$829</c:f>
              <c:numCache>
                <c:formatCode>m"月"d"日"</c:formatCode>
                <c:ptCount val="45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numCache>
            </c:numRef>
          </c:cat>
          <c:val>
            <c:numRef>
              <c:f>国家衛健委発表に基づく感染状況!$AF$374:$AF$829</c:f>
              <c:numCache>
                <c:formatCode>#,##0_);[Red]\(#,##0\)</c:formatCode>
                <c:ptCount val="45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省市別輸入症例数変化!$AH$2:$AH$590</c:f>
              <c:numCache>
                <c:formatCode>0_);[Red]\(0\)</c:formatCode>
                <c:ptCount val="58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省市別輸入症例数変化!$AI$2:$AI$590</c:f>
              <c:numCache>
                <c:formatCode>0_);[Red]\(0\)</c:formatCode>
                <c:ptCount val="58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省市別輸入症例数変化!$AG$2:$AG$590</c:f>
              <c:numCache>
                <c:formatCode>m"月"d"日"</c:formatCode>
                <c:ptCount val="5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numCache>
            </c:numRef>
          </c:cat>
          <c:val>
            <c:numRef>
              <c:f>省市別輸入症例数変化!$AJ$2:$AJ$590</c:f>
              <c:numCache>
                <c:formatCode>General</c:formatCode>
                <c:ptCount val="58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香港マカオ台湾の患者・海外輸入症例・無症状病原体保有者!$BO$97:$BO$826</c:f>
              <c:numCache>
                <c:formatCode>General</c:formatCode>
                <c:ptCount val="73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香港マカオ台湾の患者・海外輸入症例・無症状病原体保有者!$BP$97:$BP$826</c:f>
              <c:numCache>
                <c:formatCode>General</c:formatCode>
                <c:ptCount val="73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香港マカオ台湾の患者・海外輸入症例・無症状病原体保有者!$CM$189:$CM$827</c:f>
              <c:numCache>
                <c:formatCode>m"月"d"日"</c:formatCode>
                <c:ptCount val="6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numCache>
            </c:numRef>
          </c:cat>
          <c:val>
            <c:numRef>
              <c:f>香港マカオ台湾の患者・海外輸入症例・無症状病原体保有者!$CN$189:$CN$827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香港マカオ台湾の患者・海外輸入症例・無症状病原体保有者!$CK$189:$CK$828</c:f>
              <c:numCache>
                <c:formatCode>m"月"d"日"</c:formatCode>
                <c:ptCount val="6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numCache>
            </c:numRef>
          </c:cat>
          <c:val>
            <c:numRef>
              <c:f>香港マカオ台湾の患者・海外輸入症例・無症状病原体保有者!$CL$189:$CL$828</c:f>
              <c:numCache>
                <c:formatCode>General</c:formatCode>
                <c:ptCount val="6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国家衛健委発表に基づく感染状況!$AA$27:$AA$830</c:f>
              <c:numCache>
                <c:formatCode>General</c:formatCode>
                <c:ptCount val="8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国家衛健委発表に基づく感染状況!$Z$27:$Z$830</c:f>
              <c:numCache>
                <c:formatCode>m"月"d"日"</c:formatCode>
                <c:ptCount val="8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numCache>
            </c:numRef>
          </c:cat>
          <c:val>
            <c:numRef>
              <c:f>国家衛健委発表に基づく感染状況!$AB$27:$AB$830</c:f>
              <c:numCache>
                <c:formatCode>General</c:formatCode>
                <c:ptCount val="8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香港マカオ台湾の患者・海外輸入症例・無症状病原体保有者!$BK$97:$BK$827</c:f>
              <c:numCache>
                <c:formatCode>General</c:formatCode>
                <c:ptCount val="73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香港マカオ台湾の患者・海外輸入症例・無症状病原体保有者!$BL$97:$BL$827</c:f>
              <c:numCache>
                <c:formatCode>General</c:formatCode>
                <c:ptCount val="73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香港マカオ台湾の患者・海外輸入症例・無症状病原体保有者!$BO$97:$BO$826</c:f>
              <c:numCache>
                <c:formatCode>General</c:formatCode>
                <c:ptCount val="73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numCache>
            </c:numRef>
          </c:cat>
          <c:val>
            <c:numRef>
              <c:f>香港マカオ台湾の患者・海外輸入症例・無症状病原体保有者!$BP$97:$BP$826</c:f>
              <c:numCache>
                <c:formatCode>General</c:formatCode>
                <c:ptCount val="73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香港マカオ台湾の患者・海外輸入症例・無症状病原体保有者!$BE$70:$BE$828</c:f>
              <c:numCache>
                <c:formatCode>m"月"d"日"</c:formatCode>
                <c:ptCount val="7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numCache>
            </c:numRef>
          </c:cat>
          <c:val>
            <c:numRef>
              <c:f>香港マカオ台湾の患者・海外輸入症例・無症状病原体保有者!$BF$70:$BF$828</c:f>
              <c:numCache>
                <c:formatCode>General</c:formatCode>
                <c:ptCount val="75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香港マカオ台湾の患者・海外輸入症例・無症状病原体保有者!$BE$70:$BE$828</c:f>
              <c:numCache>
                <c:formatCode>m"月"d"日"</c:formatCode>
                <c:ptCount val="7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numCache>
            </c:numRef>
          </c:cat>
          <c:val>
            <c:numRef>
              <c:f>香港マカオ台湾の患者・海外輸入症例・無症状病原体保有者!$BG$70:$BG$828</c:f>
              <c:numCache>
                <c:formatCode>General</c:formatCode>
                <c:ptCount val="75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香港マカオ台湾の患者・海外輸入症例・無症状病原体保有者!$BY$29:$BY$828</c:f>
              <c:numCache>
                <c:formatCode>General</c:formatCode>
                <c:ptCount val="80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香港マカオ台湾の患者・海外輸入症例・無症状病原体保有者!$BZ$29:$BZ$828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香港マカオ台湾の患者・海外輸入症例・無症状病原体保有者!$CA$29:$CA$828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香港マカオ台湾の患者・海外輸入症例・無症状病原体保有者!$CC$29:$CC$828</c:f>
              <c:numCache>
                <c:formatCode>General</c:formatCode>
                <c:ptCount val="80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香港マカオ台湾の患者・海外輸入症例・無症状病原体保有者!$CD$29:$CD$828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香港マカオ台湾の患者・海外輸入症例・無症状病原体保有者!$CE$29:$CE$828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香港マカオ台湾の患者・海外輸入症例・無症状病原体保有者!$CJ$29:$CJ$828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香港マカオ台湾の患者・海外輸入症例・無症状病原体保有者!$CG$29:$CG$828</c:f>
              <c:numCache>
                <c:formatCode>General</c:formatCode>
                <c:ptCount val="8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香港マカオ台湾の患者・海外輸入症例・無症状病原体保有者!$CF$29:$CF$828</c:f>
              <c:numCache>
                <c:formatCode>m"月"d"日"</c:formatCode>
                <c:ptCount val="8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numCache>
            </c:numRef>
          </c:cat>
          <c:val>
            <c:numRef>
              <c:f>香港マカオ台湾の患者・海外輸入症例・無症状病原体保有者!$CH$29:$CH$828</c:f>
              <c:numCache>
                <c:formatCode>General</c:formatCode>
                <c:ptCount val="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香港マカオ台湾の患者・海外輸入症例・無症状病原体保有者!$CM$189:$CM$827</c:f>
              <c:numCache>
                <c:formatCode>m"月"d"日"</c:formatCode>
                <c:ptCount val="6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numCache>
            </c:numRef>
          </c:cat>
          <c:val>
            <c:numRef>
              <c:f>香港マカオ台湾の患者・海外輸入症例・無症状病原体保有者!$CN$189:$CN$827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8"/>
  <sheetViews>
    <sheetView zoomScale="98" zoomScaleNormal="98" workbookViewId="0">
      <pane xSplit="2" ySplit="5" topLeftCell="C821" activePane="bottomRight" state="frozen"/>
      <selection pane="topRight" activeCell="C1" sqref="C1"/>
      <selection pane="bottomLeft" activeCell="A8" sqref="A8"/>
      <selection pane="bottomRight" activeCell="C827" sqref="C82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44650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+G805-香港マカオ台湾の患者・海外輸入症例・無症状病原体保有者!B826</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+G806-香港マカオ台湾の患者・海外輸入症例・無症状病原体保有者!B827</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+G807-香港マカオ台湾の患者・海外輸入症例・無症状病原体保有者!B828</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+G808-香港マカオ台湾の患者・海外輸入症例・無症状病原体保有者!B829</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+G809-香港マカオ台湾の患者・海外輸入症例・無症状病原体保有者!B830</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+G810-香港マカオ台湾の患者・海外輸入症例・無症状病原体保有者!B831</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+G811-香港マカオ台湾の患者・海外輸入症例・無症状病原体保有者!B832</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ref="H823" si="4755">+H822+G823</f>
        <v>143240</v>
      </c>
      <c r="I823" s="89">
        <f t="shared" ref="I823" si="4756">+H823-M823-O823</f>
        <v>27567</v>
      </c>
      <c r="J823" s="48">
        <v>3</v>
      </c>
      <c r="K823" s="56">
        <f t="shared" ref="K823:K824" si="4757">+J823+K822</f>
        <v>53</v>
      </c>
      <c r="L823" s="48">
        <v>0</v>
      </c>
      <c r="M823" s="89">
        <f t="shared" ref="M823:M824" si="4758">+L823+M822</f>
        <v>4638</v>
      </c>
      <c r="N823" s="48">
        <v>999</v>
      </c>
      <c r="O823" s="89">
        <f t="shared" ref="O823" si="4759">+N823+O822</f>
        <v>111035</v>
      </c>
      <c r="P823" s="111">
        <f t="shared" ref="P823" si="4760">+Q823-Q822</f>
        <v>34688</v>
      </c>
      <c r="Q823" s="57">
        <v>2212014</v>
      </c>
      <c r="R823" s="48">
        <v>24643</v>
      </c>
      <c r="S823" s="118"/>
      <c r="T823" s="57">
        <v>382398</v>
      </c>
      <c r="U823" s="78"/>
      <c r="W823" s="1">
        <f t="shared" ref="W823" si="4761">+B823</f>
        <v>44646</v>
      </c>
      <c r="X823" s="122">
        <f t="shared" ref="X823" si="4762">+G823</f>
        <v>1254</v>
      </c>
      <c r="Y823">
        <f t="shared" ref="Y823" si="4763">+H823</f>
        <v>143240</v>
      </c>
      <c r="Z823" s="123">
        <f t="shared" ref="Z823" si="4764">+B823</f>
        <v>44646</v>
      </c>
      <c r="AA823">
        <f t="shared" ref="AA823" si="4765">+L823</f>
        <v>0</v>
      </c>
      <c r="AB823">
        <f t="shared" ref="AB823" si="4766">+M823</f>
        <v>4638</v>
      </c>
      <c r="AC823">
        <v>373</v>
      </c>
      <c r="AE823" s="1">
        <f t="shared" ref="AE823" si="4767">+B823</f>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ref="H824" si="4768">+H823+G824</f>
        <v>144515</v>
      </c>
      <c r="I824" s="89">
        <f t="shared" ref="I824" si="4769">+H824-M824-O824</f>
        <v>27745</v>
      </c>
      <c r="J824" s="48">
        <v>5</v>
      </c>
      <c r="K824" s="56">
        <f t="shared" si="4757"/>
        <v>58</v>
      </c>
      <c r="L824" s="48">
        <v>0</v>
      </c>
      <c r="M824" s="89">
        <f t="shared" si="4758"/>
        <v>4638</v>
      </c>
      <c r="N824" s="48">
        <v>1097</v>
      </c>
      <c r="O824" s="89">
        <f t="shared" ref="O824" si="4770">+N824+O823</f>
        <v>112132</v>
      </c>
      <c r="P824" s="111">
        <f t="shared" ref="P824" si="4771">+Q824-Q823</f>
        <v>24330</v>
      </c>
      <c r="Q824" s="57">
        <v>2236344</v>
      </c>
      <c r="R824" s="48">
        <v>26867</v>
      </c>
      <c r="S824" s="118"/>
      <c r="T824" s="57">
        <v>379771</v>
      </c>
      <c r="U824" s="78"/>
      <c r="W824" s="1">
        <f t="shared" ref="W824" si="4772">+B824</f>
        <v>44647</v>
      </c>
      <c r="X824" s="122">
        <f t="shared" ref="X824" si="4773">+G824</f>
        <v>1275</v>
      </c>
      <c r="Y824">
        <f t="shared" ref="Y824" si="4774">+H824</f>
        <v>144515</v>
      </c>
      <c r="Z824" s="123">
        <f t="shared" ref="Z824" si="4775">+B824</f>
        <v>44647</v>
      </c>
      <c r="AA824">
        <f t="shared" ref="AA824" si="4776">+L824</f>
        <v>0</v>
      </c>
      <c r="AB824">
        <f t="shared" ref="AB824" si="4777">+M824</f>
        <v>4638</v>
      </c>
      <c r="AC824">
        <v>373</v>
      </c>
      <c r="AE824" s="1">
        <f t="shared" ref="AE824" si="4778">+B824</f>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ref="H825" si="4779">+H824+G825</f>
        <v>145808</v>
      </c>
      <c r="I825" s="89">
        <f t="shared" ref="I825" si="4780">+H825-M825-O825</f>
        <v>27859</v>
      </c>
      <c r="J825" s="48">
        <v>1</v>
      </c>
      <c r="K825" s="56">
        <f t="shared" ref="K825" si="4781">+J825+K824</f>
        <v>59</v>
      </c>
      <c r="L825" s="48">
        <v>0</v>
      </c>
      <c r="M825" s="89">
        <f t="shared" ref="M825" si="4782">+L825+M824</f>
        <v>4638</v>
      </c>
      <c r="N825" s="48">
        <v>1179</v>
      </c>
      <c r="O825" s="89">
        <f t="shared" ref="O825" si="4783">+N825+O824</f>
        <v>113311</v>
      </c>
      <c r="P825" s="111">
        <f t="shared" ref="P825" si="4784">+Q825-Q824</f>
        <v>22007</v>
      </c>
      <c r="Q825" s="57">
        <v>2258351</v>
      </c>
      <c r="R825" s="48">
        <v>31264</v>
      </c>
      <c r="S825" s="118"/>
      <c r="T825" s="57">
        <v>270261</v>
      </c>
      <c r="U825" s="78"/>
      <c r="W825" s="1">
        <f t="shared" ref="W825" si="4785">+B825</f>
        <v>44648</v>
      </c>
      <c r="X825" s="122">
        <f t="shared" ref="X825" si="4786">+G825</f>
        <v>1293</v>
      </c>
      <c r="Y825">
        <f t="shared" ref="Y825" si="4787">+H825</f>
        <v>145808</v>
      </c>
      <c r="Z825" s="123">
        <f t="shared" ref="Z825" si="4788">+B825</f>
        <v>44648</v>
      </c>
      <c r="AA825">
        <f t="shared" ref="AA825" si="4789">+L825</f>
        <v>0</v>
      </c>
      <c r="AB825">
        <f t="shared" ref="AB825" si="4790">+M825</f>
        <v>4638</v>
      </c>
      <c r="AC825">
        <v>373</v>
      </c>
      <c r="AE825" s="1">
        <f t="shared" ref="AE825" si="4791">+B825</f>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ref="H826" si="4792">+H825+G826</f>
        <v>147437</v>
      </c>
      <c r="I826" s="89">
        <f t="shared" ref="I826" si="4793">+H826-M826-O826</f>
        <v>28163</v>
      </c>
      <c r="J826" s="48">
        <v>3</v>
      </c>
      <c r="K826" s="56">
        <f t="shared" ref="K826" si="4794">+J826+K825</f>
        <v>62</v>
      </c>
      <c r="L826" s="48">
        <v>0</v>
      </c>
      <c r="M826" s="89">
        <f t="shared" ref="M826" si="4795">+L826+M825</f>
        <v>4638</v>
      </c>
      <c r="N826" s="48">
        <v>1325</v>
      </c>
      <c r="O826" s="89">
        <f t="shared" ref="O826" si="4796">+N826+O825</f>
        <v>114636</v>
      </c>
      <c r="P826" s="111">
        <f t="shared" ref="P826" si="4797">+Q826-Q825</f>
        <v>24056</v>
      </c>
      <c r="Q826" s="57">
        <v>2282407</v>
      </c>
      <c r="R826" s="48">
        <v>26128</v>
      </c>
      <c r="S826" s="118"/>
      <c r="T826" s="57">
        <v>367094</v>
      </c>
      <c r="U826" s="78"/>
      <c r="W826" s="1">
        <f t="shared" ref="W826" si="4798">+B826</f>
        <v>44649</v>
      </c>
      <c r="X826" s="122">
        <f t="shared" ref="X826" si="4799">+G826</f>
        <v>1629</v>
      </c>
      <c r="Y826">
        <f t="shared" ref="Y826" si="4800">+H826</f>
        <v>147437</v>
      </c>
      <c r="Z826" s="123">
        <f t="shared" ref="Z826" si="4801">+B826</f>
        <v>44649</v>
      </c>
      <c r="AA826">
        <f t="shared" ref="AA826" si="4802">+L826</f>
        <v>0</v>
      </c>
      <c r="AB826">
        <f t="shared" ref="AB826" si="4803">+M826</f>
        <v>4638</v>
      </c>
      <c r="AC826">
        <v>373</v>
      </c>
      <c r="AE826" s="1">
        <f t="shared" ref="AE826" si="4804">+B826</f>
        <v>44649</v>
      </c>
      <c r="AF826" s="293">
        <f>+G826-[1]香港マカオ台湾の患者・海外輸入症例・無症状病原体保有者!B834</f>
        <v>1629</v>
      </c>
    </row>
    <row r="827" spans="2:32" x14ac:dyDescent="0.55000000000000004">
      <c r="B827" s="220"/>
      <c r="C827" s="48"/>
      <c r="D827" s="84"/>
      <c r="E827" s="110"/>
      <c r="F827" s="57"/>
      <c r="G827" s="48"/>
      <c r="H827" s="89"/>
      <c r="I827" s="89"/>
      <c r="J827" s="48"/>
      <c r="K827" s="56"/>
      <c r="L827" s="48"/>
      <c r="M827" s="89"/>
      <c r="N827" s="48"/>
      <c r="O827" s="89"/>
      <c r="P827" s="111"/>
      <c r="Q827" s="57"/>
      <c r="R827" s="48"/>
      <c r="S827" s="118"/>
      <c r="T827" s="57"/>
      <c r="U827" s="78"/>
      <c r="W827" s="1"/>
      <c r="X827" s="122"/>
      <c r="Z827" s="123"/>
      <c r="AE827" s="1"/>
      <c r="AF827" s="293"/>
    </row>
    <row r="828" spans="2:32" x14ac:dyDescent="0.55000000000000004">
      <c r="B828" s="220"/>
      <c r="C828" s="48"/>
      <c r="D828" s="84"/>
      <c r="E828" s="110"/>
      <c r="F828" s="57"/>
      <c r="G828" s="48"/>
      <c r="H828" s="89"/>
      <c r="I828" s="89"/>
      <c r="J828" s="48"/>
      <c r="K828" s="56"/>
      <c r="L828" s="48"/>
      <c r="M828" s="89"/>
      <c r="N828" s="48"/>
      <c r="O828" s="89"/>
      <c r="P828" s="111"/>
      <c r="Q828" s="57"/>
      <c r="R828" s="48"/>
      <c r="S828" s="118"/>
      <c r="T828" s="57"/>
      <c r="U828" s="78"/>
      <c r="W828" s="1"/>
      <c r="X828" s="122"/>
      <c r="Z828" s="123"/>
      <c r="AE828" s="1"/>
      <c r="AF828" s="293"/>
    </row>
    <row r="829" spans="2:32" ht="18.5" thickBot="1" x14ac:dyDescent="0.6">
      <c r="B829" s="66"/>
      <c r="C829" s="59"/>
      <c r="D829" s="49"/>
      <c r="E829" s="61"/>
      <c r="F829" s="60"/>
      <c r="G829" s="48"/>
      <c r="H829" s="89"/>
      <c r="I829" s="89"/>
      <c r="J829" s="59"/>
      <c r="K829" s="56"/>
      <c r="L829" s="48"/>
      <c r="M829" s="89"/>
      <c r="N829" s="48"/>
      <c r="O829" s="89"/>
      <c r="P829" s="111"/>
      <c r="Q829" s="60"/>
      <c r="R829" s="48"/>
      <c r="S829" s="60"/>
      <c r="T829" s="60"/>
      <c r="U829" s="78"/>
      <c r="W829" s="1"/>
      <c r="X829" s="122"/>
      <c r="Z829" s="123"/>
      <c r="AE829" s="1"/>
      <c r="AF829" s="293"/>
    </row>
    <row r="830" spans="2:32" ht="9.5" customHeight="1" thickBot="1" x14ac:dyDescent="0.6">
      <c r="B830" s="66"/>
      <c r="C830" s="79"/>
      <c r="D830" s="80"/>
      <c r="E830" s="82"/>
      <c r="F830" s="95"/>
      <c r="G830" s="79"/>
      <c r="H830" s="82"/>
      <c r="I830" s="82"/>
      <c r="J830" s="79"/>
      <c r="K830" s="82"/>
      <c r="L830" s="79"/>
      <c r="M830" s="82"/>
      <c r="N830" s="83"/>
      <c r="O830" s="81"/>
      <c r="P830" s="94"/>
      <c r="Q830" s="95"/>
      <c r="R830" s="120"/>
      <c r="S830" s="95"/>
      <c r="T830" s="95"/>
      <c r="U830" s="67"/>
      <c r="AF830" s="293"/>
    </row>
    <row r="831" spans="2:32" x14ac:dyDescent="0.55000000000000004">
      <c r="AF831" s="293"/>
    </row>
    <row r="832" spans="2:32" ht="13" customHeight="1" x14ac:dyDescent="0.55000000000000004">
      <c r="E832" s="112"/>
      <c r="F832" s="113"/>
      <c r="G832" s="112" t="s">
        <v>80</v>
      </c>
      <c r="H832" s="113"/>
      <c r="I832" s="113"/>
      <c r="J832" s="113"/>
      <c r="U832" s="72"/>
      <c r="AF832" s="293"/>
    </row>
    <row r="833" spans="2:32" ht="13" customHeight="1" x14ac:dyDescent="0.55000000000000004">
      <c r="E833" s="112" t="s">
        <v>98</v>
      </c>
      <c r="F833" s="113"/>
      <c r="G833" s="296" t="s">
        <v>79</v>
      </c>
      <c r="H833" s="297"/>
      <c r="I833" s="112" t="s">
        <v>106</v>
      </c>
      <c r="J833" s="113"/>
      <c r="AF833" s="293"/>
    </row>
    <row r="834" spans="2:32" ht="13" customHeight="1" x14ac:dyDescent="0.55000000000000004">
      <c r="B834" s="129"/>
      <c r="E834" s="114" t="s">
        <v>108</v>
      </c>
      <c r="F834" s="113"/>
      <c r="G834" s="115"/>
      <c r="H834" s="115"/>
      <c r="I834" s="112" t="s">
        <v>107</v>
      </c>
      <c r="J834" s="113"/>
      <c r="AF834" s="293"/>
    </row>
    <row r="835" spans="2:32" ht="18.5" customHeight="1" x14ac:dyDescent="0.55000000000000004">
      <c r="E835" s="112" t="s">
        <v>96</v>
      </c>
      <c r="F835" s="113"/>
      <c r="G835" s="112" t="s">
        <v>97</v>
      </c>
      <c r="H835" s="113"/>
      <c r="I835" s="113"/>
      <c r="J835" s="113"/>
      <c r="AF835" s="293"/>
    </row>
    <row r="836" spans="2:32" ht="13" customHeight="1" x14ac:dyDescent="0.55000000000000004">
      <c r="E836" s="112" t="s">
        <v>98</v>
      </c>
      <c r="F836" s="113"/>
      <c r="G836" s="112" t="s">
        <v>99</v>
      </c>
      <c r="H836" s="113"/>
      <c r="I836" s="113"/>
      <c r="J836" s="113"/>
      <c r="AF836" s="293"/>
    </row>
    <row r="837" spans="2:32" ht="13" customHeight="1" x14ac:dyDescent="0.55000000000000004">
      <c r="E837" s="112" t="s">
        <v>98</v>
      </c>
      <c r="F837" s="113"/>
      <c r="G837" s="112" t="s">
        <v>100</v>
      </c>
      <c r="H837" s="113"/>
      <c r="I837" s="113"/>
      <c r="J837" s="113"/>
      <c r="AF837" s="293"/>
    </row>
    <row r="838" spans="2:32" ht="13" customHeight="1" x14ac:dyDescent="0.55000000000000004">
      <c r="E838" s="112" t="s">
        <v>101</v>
      </c>
      <c r="F838" s="113"/>
      <c r="G838" s="112" t="s">
        <v>102</v>
      </c>
      <c r="H838" s="113"/>
      <c r="I838" s="113"/>
      <c r="J838" s="113"/>
      <c r="AF838" s="293"/>
    </row>
    <row r="839" spans="2:32" ht="13" customHeight="1" x14ac:dyDescent="0.55000000000000004">
      <c r="E839" s="112" t="s">
        <v>103</v>
      </c>
      <c r="F839" s="113"/>
      <c r="G839" s="112" t="s">
        <v>104</v>
      </c>
      <c r="H839" s="113"/>
      <c r="I839" s="113"/>
      <c r="J839" s="113"/>
      <c r="AF839" s="293"/>
    </row>
    <row r="840" spans="2:32" x14ac:dyDescent="0.55000000000000004">
      <c r="AF840" s="293"/>
    </row>
    <row r="841" spans="2:32" x14ac:dyDescent="0.55000000000000004">
      <c r="AF841" s="293"/>
    </row>
    <row r="842" spans="2:32" x14ac:dyDescent="0.55000000000000004">
      <c r="AF842" s="293"/>
    </row>
    <row r="843" spans="2:32" x14ac:dyDescent="0.55000000000000004">
      <c r="AF843" s="293"/>
    </row>
    <row r="844" spans="2:32" x14ac:dyDescent="0.55000000000000004">
      <c r="AF844" s="293"/>
    </row>
    <row r="845" spans="2:32" x14ac:dyDescent="0.55000000000000004">
      <c r="AF845" s="293"/>
    </row>
    <row r="846" spans="2:32" x14ac:dyDescent="0.55000000000000004">
      <c r="AF846" s="293"/>
    </row>
    <row r="847" spans="2:32" x14ac:dyDescent="0.55000000000000004">
      <c r="AF847" s="293"/>
    </row>
    <row r="848" spans="2:32" x14ac:dyDescent="0.55000000000000004">
      <c r="AF848" s="293"/>
    </row>
  </sheetData>
  <mergeCells count="12">
    <mergeCell ref="G833:H83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3"/>
  <sheetViews>
    <sheetView tabSelected="1" topLeftCell="A6" zoomScale="96" zoomScaleNormal="96" workbookViewId="0">
      <pane xSplit="1" ySplit="2" topLeftCell="B821" activePane="bottomRight" state="frozen"/>
      <selection activeCell="A6" sqref="A6"/>
      <selection pane="topRight" activeCell="B6" sqref="B6"/>
      <selection pane="bottomLeft" activeCell="A8" sqref="A8"/>
      <selection pane="bottomRight" activeCell="C824" sqref="C82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19" width="4.83203125" bestFit="1" customWidth="1"/>
    <col min="20" max="20" width="5.41406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6"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5"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 t="shared" ref="AG816:AG822" si="14309">+AH816-AH815</f>
        <v>842</v>
      </c>
      <c r="AH816" s="154">
        <v>34493</v>
      </c>
      <c r="AI816" s="183">
        <f t="shared" ref="AI816:AI822" si="14310">+AJ816-AJ815</f>
        <v>246</v>
      </c>
      <c r="AJ816" s="184">
        <v>5896</v>
      </c>
      <c r="AK816" s="185">
        <f t="shared" ref="AK816:AK821" si="14311">+AL816-AL815</f>
        <v>0</v>
      </c>
      <c r="AL816" s="154">
        <v>82</v>
      </c>
      <c r="AM816" s="183">
        <f t="shared" ref="AM816:AM821" si="14312">+AN816-AN815</f>
        <v>0</v>
      </c>
      <c r="AN816" s="154">
        <v>79</v>
      </c>
      <c r="AO816" s="183">
        <f t="shared" ref="AO816:AO821" si="14313">+AP816-AP815</f>
        <v>0</v>
      </c>
      <c r="AP816" s="186">
        <v>0</v>
      </c>
      <c r="AQ816" s="185">
        <f t="shared" ref="AQ816:AQ821" si="14314">+AR816-AR815</f>
        <v>121</v>
      </c>
      <c r="AR816" s="154">
        <v>21905</v>
      </c>
      <c r="AS816" s="183">
        <f t="shared" ref="AS816:AS821" si="14315">+AT816-AT815</f>
        <v>0</v>
      </c>
      <c r="AT816" s="154">
        <v>13742</v>
      </c>
      <c r="AU816" s="183">
        <f t="shared" ref="AU816:AU821" si="14316">+AV816-AV815</f>
        <v>0</v>
      </c>
      <c r="AV816" s="187">
        <v>853</v>
      </c>
      <c r="AW816" s="237">
        <f t="shared" ref="AW816:AW825" si="14317">+AW815+1</f>
        <v>655</v>
      </c>
      <c r="AX816" s="236">
        <f t="shared" ref="AX816" si="14318">+A816</f>
        <v>44640</v>
      </c>
      <c r="AY816" s="6">
        <v>4</v>
      </c>
      <c r="AZ816" s="237">
        <f t="shared" ref="AZ816:AZ821" si="14319">+AZ815+AY816</f>
        <v>656</v>
      </c>
      <c r="BA816" s="237">
        <f t="shared" ref="BA816:BA825" si="14320">+BA812+1</f>
        <v>410</v>
      </c>
      <c r="BB816" s="129">
        <v>51</v>
      </c>
      <c r="BC816" s="27">
        <f t="shared" ref="BC816:BC821" si="14321">+BC815+BB816</f>
        <v>1489</v>
      </c>
      <c r="BD816" s="237">
        <f t="shared" ref="BD816:BD825" si="14322">+BD812+1</f>
        <v>445</v>
      </c>
      <c r="BE816" s="228">
        <f t="shared" ref="BE816" si="14323">+Z816</f>
        <v>44640</v>
      </c>
      <c r="BF816" s="131">
        <f t="shared" ref="BF816" si="14324">+B816</f>
        <v>80</v>
      </c>
      <c r="BG816" s="131">
        <f t="shared" ref="BG816" si="14325">+BI816</f>
        <v>16920</v>
      </c>
      <c r="BH816" s="228">
        <f t="shared" ref="BH816" si="14326">+A816</f>
        <v>44640</v>
      </c>
      <c r="BI816" s="131">
        <f t="shared" ref="BI816" si="14327">+C816</f>
        <v>16920</v>
      </c>
      <c r="BJ816" s="1">
        <f t="shared" ref="BJ816" si="14328">+BE816</f>
        <v>44640</v>
      </c>
      <c r="BK816">
        <f t="shared" ref="BK816" si="14329">+BM816-BL816</f>
        <v>2384</v>
      </c>
      <c r="BL816">
        <f t="shared" ref="BL816" si="14330">+M816</f>
        <v>108</v>
      </c>
      <c r="BM816">
        <f t="shared" ref="BM816" si="14331">+L816</f>
        <v>2492</v>
      </c>
      <c r="BN816" s="1">
        <f t="shared" ref="BN816" si="14332">+BJ816</f>
        <v>44640</v>
      </c>
      <c r="BO816">
        <f t="shared" ref="BO816:BO821" si="14333">+BO812+BM816</f>
        <v>18162</v>
      </c>
      <c r="BP816">
        <f t="shared" ref="BP816:BP821" si="14334">+BP812+BL816</f>
        <v>7916</v>
      </c>
      <c r="BQ816" s="178">
        <f t="shared" ref="BQ816" si="14335">+A816</f>
        <v>44640</v>
      </c>
      <c r="BR816">
        <f t="shared" ref="BR816" si="14336">+AF816</f>
        <v>277058</v>
      </c>
      <c r="BS816">
        <f t="shared" ref="BS816" si="14337">+AH816</f>
        <v>34493</v>
      </c>
      <c r="BT816">
        <f t="shared" ref="BT816" si="14338">+AJ816</f>
        <v>5896</v>
      </c>
      <c r="BU816">
        <v>15</v>
      </c>
      <c r="BV816">
        <f t="shared" ref="BV816" si="14339">+AD816</f>
        <v>1275</v>
      </c>
      <c r="BW816">
        <f t="shared" ref="BW816:BW821" si="14340">+BW812+BV816</f>
        <v>71167</v>
      </c>
      <c r="BX816" s="178">
        <f t="shared" ref="BX816" si="14341">+A816</f>
        <v>44640</v>
      </c>
      <c r="BY816">
        <f t="shared" ref="BY816" si="14342">+AL816</f>
        <v>82</v>
      </c>
      <c r="BZ816">
        <f t="shared" ref="BZ816" si="14343">+AN816</f>
        <v>79</v>
      </c>
      <c r="CA816">
        <f t="shared" ref="CA816" si="14344">+AP816</f>
        <v>0</v>
      </c>
      <c r="CB816" s="178">
        <f t="shared" ref="CB816" si="14345">+A816</f>
        <v>44640</v>
      </c>
      <c r="CC816">
        <f t="shared" ref="CC816" si="14346">+AR816</f>
        <v>21905</v>
      </c>
      <c r="CD816">
        <f t="shared" ref="CD816" si="14347">+AT816</f>
        <v>13742</v>
      </c>
      <c r="CE816">
        <f t="shared" ref="CE816" si="14348">+AV816</f>
        <v>853</v>
      </c>
      <c r="CF816" s="178">
        <f t="shared" ref="CF816" si="14349">+A816</f>
        <v>44640</v>
      </c>
      <c r="CG816">
        <f t="shared" ref="CG816" si="14350">+AD816</f>
        <v>1275</v>
      </c>
      <c r="CH816">
        <f t="shared" ref="CH816" si="14351">+AG816</f>
        <v>842</v>
      </c>
      <c r="CI816" s="178">
        <f t="shared" ref="CI816" si="14352">+A816</f>
        <v>44640</v>
      </c>
      <c r="CJ816">
        <f t="shared" ref="CJ816" si="14353">+AI816</f>
        <v>246</v>
      </c>
      <c r="CK816" s="1">
        <f t="shared" ref="CK816" si="14354">+Z816</f>
        <v>44640</v>
      </c>
      <c r="CL816" s="281">
        <f t="shared" ref="CL816" si="14355">+AD816</f>
        <v>1275</v>
      </c>
      <c r="CM816" s="1">
        <f t="shared" ref="CM816" si="14356">+Z816</f>
        <v>44640</v>
      </c>
      <c r="CN816" s="282">
        <f t="shared" ref="CN816" si="14357">+AI816</f>
        <v>246</v>
      </c>
      <c r="CO816" s="178">
        <f t="shared" ref="CO816" si="14358">+A816</f>
        <v>44640</v>
      </c>
      <c r="CP816">
        <f t="shared" ref="CP816" si="14359">+AQ816</f>
        <v>121</v>
      </c>
      <c r="CQ816">
        <f t="shared" ref="CQ816" si="14360">+AU816</f>
        <v>0</v>
      </c>
      <c r="CR816">
        <f t="shared" ref="CR816" si="14361">+AS816</f>
        <v>0</v>
      </c>
    </row>
    <row r="817" spans="1:96" ht="18" customHeight="1" x14ac:dyDescent="0.55000000000000004">
      <c r="A817" s="178">
        <v>44641</v>
      </c>
      <c r="B817" s="239">
        <v>57</v>
      </c>
      <c r="C817" s="183">
        <f>+B817+C816-1</f>
        <v>16976</v>
      </c>
      <c r="D817" s="153">
        <f t="shared" ref="D817" si="14362">+C817-F817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63">+A817</f>
        <v>44641</v>
      </c>
      <c r="AA817" s="229">
        <f t="shared" ref="AA817" si="14364">+AF817+AL817+AR817</f>
        <v>300270</v>
      </c>
      <c r="AB817" s="229">
        <f t="shared" ref="AB817" si="14365">+AH817+AN817+AT817</f>
        <v>48706</v>
      </c>
      <c r="AC817" s="230">
        <f t="shared" ref="AC817" si="14366">+AJ817+AP817+AV817</f>
        <v>6972</v>
      </c>
      <c r="AD817" s="182">
        <f t="shared" si="14307"/>
        <v>1127</v>
      </c>
      <c r="AE817" s="242">
        <f t="shared" si="14308"/>
        <v>276980</v>
      </c>
      <c r="AF817" s="154">
        <v>278185</v>
      </c>
      <c r="AG817" s="183">
        <f t="shared" si="14309"/>
        <v>392</v>
      </c>
      <c r="AH817" s="154">
        <v>34885</v>
      </c>
      <c r="AI817" s="183">
        <f t="shared" si="14310"/>
        <v>223</v>
      </c>
      <c r="AJ817" s="184">
        <v>6119</v>
      </c>
      <c r="AK817" s="185">
        <f t="shared" si="14311"/>
        <v>0</v>
      </c>
      <c r="AL817" s="154">
        <v>82</v>
      </c>
      <c r="AM817" s="183">
        <f t="shared" si="14312"/>
        <v>0</v>
      </c>
      <c r="AN817" s="154">
        <v>79</v>
      </c>
      <c r="AO817" s="183">
        <f t="shared" si="14313"/>
        <v>0</v>
      </c>
      <c r="AP817" s="186">
        <v>0</v>
      </c>
      <c r="AQ817" s="185">
        <f t="shared" si="14314"/>
        <v>98</v>
      </c>
      <c r="AR817" s="154">
        <v>22003</v>
      </c>
      <c r="AS817" s="183">
        <f t="shared" si="14315"/>
        <v>0</v>
      </c>
      <c r="AT817" s="154">
        <v>13742</v>
      </c>
      <c r="AU817" s="183">
        <f t="shared" si="14316"/>
        <v>0</v>
      </c>
      <c r="AV817" s="187">
        <v>853</v>
      </c>
      <c r="AW817" s="237">
        <f t="shared" si="14317"/>
        <v>656</v>
      </c>
      <c r="AX817" s="236">
        <f t="shared" ref="AX817" si="14367">+A817</f>
        <v>44641</v>
      </c>
      <c r="AY817" s="6">
        <v>6</v>
      </c>
      <c r="AZ817" s="237">
        <f t="shared" si="14319"/>
        <v>662</v>
      </c>
      <c r="BA817" s="237">
        <f t="shared" si="14320"/>
        <v>411</v>
      </c>
      <c r="BB817" s="129">
        <v>11</v>
      </c>
      <c r="BC817" s="27">
        <f t="shared" si="14321"/>
        <v>1500</v>
      </c>
      <c r="BD817" s="237">
        <f t="shared" si="14322"/>
        <v>446</v>
      </c>
      <c r="BE817" s="228">
        <f t="shared" ref="BE817" si="14368">+Z817</f>
        <v>44641</v>
      </c>
      <c r="BF817" s="131">
        <f t="shared" ref="BF817" si="14369">+B817</f>
        <v>57</v>
      </c>
      <c r="BG817" s="131">
        <f t="shared" ref="BG817" si="14370">+BI817</f>
        <v>16976</v>
      </c>
      <c r="BH817" s="228">
        <f t="shared" ref="BH817" si="14371">+A817</f>
        <v>44641</v>
      </c>
      <c r="BI817" s="131">
        <f t="shared" ref="BI817" si="14372">+C817</f>
        <v>16976</v>
      </c>
      <c r="BJ817" s="1">
        <f t="shared" ref="BJ817" si="14373">+BE817</f>
        <v>44641</v>
      </c>
      <c r="BK817">
        <f t="shared" ref="BK817" si="14374">+BM817-BL817</f>
        <v>2313</v>
      </c>
      <c r="BL817">
        <f t="shared" ref="BL817" si="14375">+M817</f>
        <v>119</v>
      </c>
      <c r="BM817">
        <f t="shared" ref="BM817" si="14376">+L817</f>
        <v>2432</v>
      </c>
      <c r="BN817" s="1">
        <f t="shared" ref="BN817" si="14377">+BJ817</f>
        <v>44641</v>
      </c>
      <c r="BO817">
        <f t="shared" si="14333"/>
        <v>18394</v>
      </c>
      <c r="BP817">
        <f t="shared" si="14334"/>
        <v>8059</v>
      </c>
      <c r="BQ817" s="178">
        <f t="shared" ref="BQ817" si="14378">+A817</f>
        <v>44641</v>
      </c>
      <c r="BR817">
        <f t="shared" ref="BR817" si="14379">+AF817</f>
        <v>278185</v>
      </c>
      <c r="BS817">
        <f t="shared" ref="BS817" si="14380">+AH817</f>
        <v>34885</v>
      </c>
      <c r="BT817">
        <f t="shared" ref="BT817" si="14381">+AJ817</f>
        <v>6119</v>
      </c>
      <c r="BU817">
        <v>15</v>
      </c>
      <c r="BV817">
        <f t="shared" ref="BV817" si="14382">+AD817</f>
        <v>1127</v>
      </c>
      <c r="BW817">
        <f t="shared" si="14340"/>
        <v>65799</v>
      </c>
      <c r="BX817" s="178">
        <f t="shared" ref="BX817" si="14383">+A817</f>
        <v>44641</v>
      </c>
      <c r="BY817">
        <f t="shared" ref="BY817" si="14384">+AL817</f>
        <v>82</v>
      </c>
      <c r="BZ817">
        <f t="shared" ref="BZ817" si="14385">+AN817</f>
        <v>79</v>
      </c>
      <c r="CA817">
        <f t="shared" ref="CA817" si="14386">+AP817</f>
        <v>0</v>
      </c>
      <c r="CB817" s="178">
        <f t="shared" ref="CB817" si="14387">+A817</f>
        <v>44641</v>
      </c>
      <c r="CC817">
        <f t="shared" ref="CC817" si="14388">+AR817</f>
        <v>22003</v>
      </c>
      <c r="CD817">
        <f t="shared" ref="CD817" si="14389">+AT817</f>
        <v>13742</v>
      </c>
      <c r="CE817">
        <f t="shared" ref="CE817" si="14390">+AV817</f>
        <v>853</v>
      </c>
      <c r="CF817" s="178">
        <f t="shared" ref="CF817" si="14391">+A817</f>
        <v>44641</v>
      </c>
      <c r="CG817">
        <f t="shared" ref="CG817" si="14392">+AD817</f>
        <v>1127</v>
      </c>
      <c r="CH817">
        <f t="shared" ref="CH817" si="14393">+AG817</f>
        <v>392</v>
      </c>
      <c r="CI817" s="178">
        <f t="shared" ref="CI817" si="14394">+A817</f>
        <v>44641</v>
      </c>
      <c r="CJ817">
        <f t="shared" ref="CJ817" si="14395">+AI817</f>
        <v>223</v>
      </c>
      <c r="CK817" s="1">
        <f t="shared" ref="CK817" si="14396">+Z817</f>
        <v>44641</v>
      </c>
      <c r="CL817" s="281">
        <f t="shared" ref="CL817" si="14397">+AD817</f>
        <v>1127</v>
      </c>
      <c r="CM817" s="1">
        <f t="shared" ref="CM817" si="14398">+Z817</f>
        <v>44641</v>
      </c>
      <c r="CN817" s="282">
        <f t="shared" ref="CN817" si="14399">+AI817</f>
        <v>223</v>
      </c>
      <c r="CO817" s="178">
        <f t="shared" ref="CO817" si="14400">+A817</f>
        <v>44641</v>
      </c>
      <c r="CP817">
        <f t="shared" ref="CP817" si="14401">+AQ817</f>
        <v>98</v>
      </c>
      <c r="CQ817">
        <f t="shared" ref="CQ817" si="14402">+AU817</f>
        <v>0</v>
      </c>
      <c r="CR817">
        <f t="shared" ref="CR817" si="14403">+AS817</f>
        <v>0</v>
      </c>
    </row>
    <row r="818" spans="1:96" ht="18" customHeight="1" x14ac:dyDescent="0.55000000000000004">
      <c r="A818" s="178">
        <v>44642</v>
      </c>
      <c r="B818" s="239">
        <v>76</v>
      </c>
      <c r="C818" s="153">
        <f t="shared" ref="C818:C823" si="14404">+B818+C817</f>
        <v>17052</v>
      </c>
      <c r="D818" s="153">
        <f t="shared" ref="D818" si="1440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406">+A818</f>
        <v>44642</v>
      </c>
      <c r="AA818" s="229">
        <f t="shared" ref="AA818" si="14407">+AF818+AL818+AR818</f>
        <v>301416</v>
      </c>
      <c r="AB818" s="229">
        <f t="shared" ref="AB818" si="14408">+AH818+AN818+AT818</f>
        <v>49942</v>
      </c>
      <c r="AC818" s="230">
        <f t="shared" ref="AC818" si="14409">+AJ818+AP818+AV818</f>
        <v>7217</v>
      </c>
      <c r="AD818" s="182">
        <f t="shared" si="14307"/>
        <v>1058</v>
      </c>
      <c r="AE818" s="242">
        <f t="shared" si="14308"/>
        <v>278038</v>
      </c>
      <c r="AF818" s="154">
        <v>279243</v>
      </c>
      <c r="AG818" s="183">
        <f t="shared" si="14309"/>
        <v>1236</v>
      </c>
      <c r="AH818" s="154">
        <v>36121</v>
      </c>
      <c r="AI818" s="183">
        <f t="shared" si="14310"/>
        <v>245</v>
      </c>
      <c r="AJ818" s="184">
        <v>6364</v>
      </c>
      <c r="AK818" s="185">
        <f t="shared" si="14311"/>
        <v>0</v>
      </c>
      <c r="AL818" s="154">
        <v>82</v>
      </c>
      <c r="AM818" s="183">
        <f t="shared" si="14312"/>
        <v>0</v>
      </c>
      <c r="AN818" s="154">
        <v>79</v>
      </c>
      <c r="AO818" s="183">
        <f t="shared" si="14313"/>
        <v>0</v>
      </c>
      <c r="AP818" s="186">
        <v>0</v>
      </c>
      <c r="AQ818" s="185">
        <f t="shared" si="14314"/>
        <v>88</v>
      </c>
      <c r="AR818" s="154">
        <v>22091</v>
      </c>
      <c r="AS818" s="183">
        <f t="shared" si="14315"/>
        <v>0</v>
      </c>
      <c r="AT818" s="154">
        <v>13742</v>
      </c>
      <c r="AU818" s="183">
        <f t="shared" si="14316"/>
        <v>0</v>
      </c>
      <c r="AV818" s="187">
        <v>853</v>
      </c>
      <c r="AW818" s="237">
        <f t="shared" si="14317"/>
        <v>657</v>
      </c>
      <c r="AX818" s="236">
        <f t="shared" ref="AX818" si="14410">+A818</f>
        <v>44642</v>
      </c>
      <c r="AY818" s="6">
        <v>4</v>
      </c>
      <c r="AZ818" s="237">
        <f t="shared" si="14319"/>
        <v>666</v>
      </c>
      <c r="BA818" s="237">
        <f t="shared" si="14320"/>
        <v>412</v>
      </c>
      <c r="BB818" s="129">
        <v>9</v>
      </c>
      <c r="BC818" s="27">
        <f t="shared" si="14321"/>
        <v>1509</v>
      </c>
      <c r="BD818" s="237">
        <f t="shared" si="14322"/>
        <v>447</v>
      </c>
      <c r="BE818" s="228">
        <f t="shared" ref="BE818" si="14411">+Z818</f>
        <v>44642</v>
      </c>
      <c r="BF818" s="131">
        <f t="shared" ref="BF818" si="14412">+B818</f>
        <v>76</v>
      </c>
      <c r="BG818" s="131">
        <f t="shared" ref="BG818" si="14413">+BI818</f>
        <v>17052</v>
      </c>
      <c r="BH818" s="228">
        <f t="shared" ref="BH818" si="14414">+A818</f>
        <v>44642</v>
      </c>
      <c r="BI818" s="131">
        <f t="shared" ref="BI818" si="14415">+C818</f>
        <v>17052</v>
      </c>
      <c r="BJ818" s="1">
        <f t="shared" ref="BJ818" si="14416">+BE818</f>
        <v>44642</v>
      </c>
      <c r="BK818">
        <f t="shared" ref="BK818" si="14417">+BM818-BL818</f>
        <v>2346</v>
      </c>
      <c r="BL818">
        <f t="shared" ref="BL818" si="14418">+M818</f>
        <v>123</v>
      </c>
      <c r="BM818">
        <f t="shared" ref="BM818" si="14419">+L818</f>
        <v>2469</v>
      </c>
      <c r="BN818" s="1">
        <f t="shared" ref="BN818" si="14420">+BJ818</f>
        <v>44642</v>
      </c>
      <c r="BO818">
        <f t="shared" si="14333"/>
        <v>19782</v>
      </c>
      <c r="BP818">
        <f t="shared" si="14334"/>
        <v>8114</v>
      </c>
      <c r="BQ818" s="178">
        <f t="shared" ref="BQ818" si="14421">+A818</f>
        <v>44642</v>
      </c>
      <c r="BR818">
        <f t="shared" ref="BR818" si="14422">+AF818</f>
        <v>279243</v>
      </c>
      <c r="BS818">
        <f t="shared" ref="BS818" si="14423">+AH818</f>
        <v>36121</v>
      </c>
      <c r="BT818">
        <f t="shared" ref="BT818" si="14424">+AJ818</f>
        <v>6364</v>
      </c>
      <c r="BU818">
        <v>15</v>
      </c>
      <c r="BV818">
        <f t="shared" ref="BV818" si="14425">+AD818</f>
        <v>1058</v>
      </c>
      <c r="BW818">
        <f t="shared" si="14340"/>
        <v>66364</v>
      </c>
      <c r="BX818" s="178">
        <f t="shared" ref="BX818" si="14426">+A818</f>
        <v>44642</v>
      </c>
      <c r="BY818">
        <f t="shared" ref="BY818" si="14427">+AL818</f>
        <v>82</v>
      </c>
      <c r="BZ818">
        <f t="shared" ref="BZ818" si="14428">+AN818</f>
        <v>79</v>
      </c>
      <c r="CA818">
        <f t="shared" ref="CA818" si="14429">+AP818</f>
        <v>0</v>
      </c>
      <c r="CB818" s="178">
        <f t="shared" ref="CB818" si="14430">+A818</f>
        <v>44642</v>
      </c>
      <c r="CC818">
        <f t="shared" ref="CC818" si="14431">+AR818</f>
        <v>22091</v>
      </c>
      <c r="CD818">
        <f t="shared" ref="CD818" si="14432">+AT818</f>
        <v>13742</v>
      </c>
      <c r="CE818">
        <f t="shared" ref="CE818" si="14433">+AV818</f>
        <v>853</v>
      </c>
      <c r="CF818" s="178">
        <f t="shared" ref="CF818" si="14434">+A818</f>
        <v>44642</v>
      </c>
      <c r="CG818">
        <f t="shared" ref="CG818" si="14435">+AD818</f>
        <v>1058</v>
      </c>
      <c r="CH818">
        <f t="shared" ref="CH818" si="14436">+AG818</f>
        <v>1236</v>
      </c>
      <c r="CI818" s="178">
        <f t="shared" ref="CI818" si="14437">+A818</f>
        <v>44642</v>
      </c>
      <c r="CJ818">
        <f t="shared" ref="CJ818" si="14438">+AI818</f>
        <v>245</v>
      </c>
      <c r="CK818" s="1">
        <f t="shared" ref="CK818" si="14439">+Z818</f>
        <v>44642</v>
      </c>
      <c r="CL818" s="281">
        <f t="shared" ref="CL818" si="14440">+AD818</f>
        <v>1058</v>
      </c>
      <c r="CM818" s="1">
        <f t="shared" ref="CM818" si="14441">+Z818</f>
        <v>44642</v>
      </c>
      <c r="CN818" s="282">
        <f t="shared" ref="CN818" si="14442">+AI818</f>
        <v>245</v>
      </c>
      <c r="CO818" s="178">
        <f t="shared" ref="CO818" si="14443">+A818</f>
        <v>44642</v>
      </c>
      <c r="CP818">
        <f t="shared" ref="CP818" si="14444">+AQ818</f>
        <v>88</v>
      </c>
      <c r="CQ818">
        <f t="shared" ref="CQ818" si="14445">+AU818</f>
        <v>0</v>
      </c>
      <c r="CR818">
        <f t="shared" ref="CR818" si="14446">+AS818</f>
        <v>0</v>
      </c>
    </row>
    <row r="819" spans="1:96" ht="18" customHeight="1" x14ac:dyDescent="0.55000000000000004">
      <c r="A819" s="178">
        <v>44643</v>
      </c>
      <c r="B819" s="239">
        <v>44</v>
      </c>
      <c r="C819" s="153">
        <f t="shared" si="14404"/>
        <v>17096</v>
      </c>
      <c r="D819" s="153">
        <f t="shared" ref="D819" si="14447">+C819-F819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48">+A819</f>
        <v>44643</v>
      </c>
      <c r="AA819" s="229">
        <f t="shared" ref="AA819" si="14449">+AF819+AL819+AR819</f>
        <v>302580</v>
      </c>
      <c r="AB819" s="229">
        <f t="shared" ref="AB819" si="14450">+AH819+AN819+AT819</f>
        <v>51401</v>
      </c>
      <c r="AC819" s="230">
        <f t="shared" ref="AC819" si="14451">+AJ819+AP819+AV819</f>
        <v>7422</v>
      </c>
      <c r="AD819" s="182">
        <f t="shared" si="14307"/>
        <v>1067</v>
      </c>
      <c r="AE819" s="242">
        <f t="shared" si="14308"/>
        <v>279105</v>
      </c>
      <c r="AF819" s="154">
        <v>280310</v>
      </c>
      <c r="AG819" s="183">
        <f t="shared" si="14309"/>
        <v>1458</v>
      </c>
      <c r="AH819" s="154">
        <v>37579</v>
      </c>
      <c r="AI819" s="183">
        <f t="shared" si="14310"/>
        <v>205</v>
      </c>
      <c r="AJ819" s="184">
        <v>6569</v>
      </c>
      <c r="AK819" s="185">
        <f t="shared" si="14311"/>
        <v>0</v>
      </c>
      <c r="AL819" s="154">
        <v>82</v>
      </c>
      <c r="AM819" s="183">
        <f t="shared" si="14312"/>
        <v>1</v>
      </c>
      <c r="AN819" s="154">
        <v>80</v>
      </c>
      <c r="AO819" s="183">
        <f t="shared" si="14313"/>
        <v>0</v>
      </c>
      <c r="AP819" s="186">
        <v>0</v>
      </c>
      <c r="AQ819" s="185">
        <f t="shared" si="14314"/>
        <v>97</v>
      </c>
      <c r="AR819" s="154">
        <v>22188</v>
      </c>
      <c r="AS819" s="183">
        <f t="shared" si="14315"/>
        <v>0</v>
      </c>
      <c r="AT819" s="154">
        <v>13742</v>
      </c>
      <c r="AU819" s="183">
        <f t="shared" si="14316"/>
        <v>0</v>
      </c>
      <c r="AV819" s="187">
        <v>853</v>
      </c>
      <c r="AW819" s="237">
        <f t="shared" si="14317"/>
        <v>658</v>
      </c>
      <c r="AX819" s="236">
        <f t="shared" ref="AX819" si="14452">+A819</f>
        <v>44643</v>
      </c>
      <c r="AY819" s="6">
        <v>4</v>
      </c>
      <c r="AZ819" s="237">
        <f t="shared" si="14319"/>
        <v>670</v>
      </c>
      <c r="BA819" s="237">
        <f t="shared" si="14320"/>
        <v>410</v>
      </c>
      <c r="BB819" s="129">
        <v>8</v>
      </c>
      <c r="BC819" s="27">
        <f t="shared" si="14321"/>
        <v>1517</v>
      </c>
      <c r="BD819" s="237">
        <f t="shared" si="14322"/>
        <v>445</v>
      </c>
      <c r="BE819" s="228">
        <f t="shared" ref="BE819" si="14453">+Z819</f>
        <v>44643</v>
      </c>
      <c r="BF819" s="131">
        <f t="shared" ref="BF819" si="14454">+B819</f>
        <v>44</v>
      </c>
      <c r="BG819" s="131">
        <f t="shared" ref="BG819" si="14455">+BI819</f>
        <v>17096</v>
      </c>
      <c r="BH819" s="228">
        <f t="shared" ref="BH819" si="14456">+A819</f>
        <v>44643</v>
      </c>
      <c r="BI819" s="131">
        <f t="shared" ref="BI819" si="14457">+C819</f>
        <v>17096</v>
      </c>
      <c r="BJ819" s="1">
        <f t="shared" ref="BJ819" si="14458">+BE819</f>
        <v>44643</v>
      </c>
      <c r="BK819">
        <f t="shared" ref="BK819" si="14459">+BM819-BL819</f>
        <v>2722</v>
      </c>
      <c r="BL819">
        <f t="shared" ref="BL819" si="14460">+M819</f>
        <v>107</v>
      </c>
      <c r="BM819">
        <f t="shared" ref="BM819" si="14461">+L819</f>
        <v>2829</v>
      </c>
      <c r="BN819" s="1">
        <f t="shared" ref="BN819" si="14462">+BJ819</f>
        <v>44643</v>
      </c>
      <c r="BO819">
        <f t="shared" si="14333"/>
        <v>20469</v>
      </c>
      <c r="BP819">
        <f t="shared" si="14334"/>
        <v>8035</v>
      </c>
      <c r="BQ819" s="178">
        <f t="shared" ref="BQ819" si="14463">+A819</f>
        <v>44643</v>
      </c>
      <c r="BR819">
        <f t="shared" ref="BR819" si="14464">+AF819</f>
        <v>280310</v>
      </c>
      <c r="BS819">
        <f t="shared" ref="BS819" si="14465">+AH819</f>
        <v>37579</v>
      </c>
      <c r="BT819">
        <f t="shared" ref="BT819" si="14466">+AJ819</f>
        <v>6569</v>
      </c>
      <c r="BU819">
        <v>15</v>
      </c>
      <c r="BV819">
        <f t="shared" ref="BV819" si="14467">+AD819</f>
        <v>1067</v>
      </c>
      <c r="BW819">
        <f t="shared" si="14340"/>
        <v>68232</v>
      </c>
      <c r="BX819" s="178">
        <f t="shared" ref="BX819" si="14468">+A819</f>
        <v>44643</v>
      </c>
      <c r="BY819">
        <f t="shared" ref="BY819" si="14469">+AL819</f>
        <v>82</v>
      </c>
      <c r="BZ819">
        <f t="shared" ref="BZ819" si="14470">+AN819</f>
        <v>80</v>
      </c>
      <c r="CA819">
        <f t="shared" ref="CA819" si="14471">+AP819</f>
        <v>0</v>
      </c>
      <c r="CB819" s="178">
        <f t="shared" ref="CB819" si="14472">+A819</f>
        <v>44643</v>
      </c>
      <c r="CC819">
        <f t="shared" ref="CC819" si="14473">+AR819</f>
        <v>22188</v>
      </c>
      <c r="CD819">
        <f t="shared" ref="CD819" si="14474">+AT819</f>
        <v>13742</v>
      </c>
      <c r="CE819">
        <f t="shared" ref="CE819" si="14475">+AV819</f>
        <v>853</v>
      </c>
      <c r="CF819" s="178">
        <f t="shared" ref="CF819" si="14476">+A819</f>
        <v>44643</v>
      </c>
      <c r="CG819">
        <f t="shared" ref="CG819" si="14477">+AD819</f>
        <v>1067</v>
      </c>
      <c r="CH819">
        <f t="shared" ref="CH819" si="14478">+AG819</f>
        <v>1458</v>
      </c>
      <c r="CI819" s="178">
        <f t="shared" ref="CI819" si="14479">+A819</f>
        <v>44643</v>
      </c>
      <c r="CJ819">
        <f t="shared" ref="CJ819" si="14480">+AI819</f>
        <v>205</v>
      </c>
      <c r="CK819" s="1">
        <f t="shared" ref="CK819" si="14481">+Z819</f>
        <v>44643</v>
      </c>
      <c r="CL819" s="281">
        <f t="shared" ref="CL819" si="14482">+AD819</f>
        <v>1067</v>
      </c>
      <c r="CM819" s="1">
        <f t="shared" ref="CM819" si="14483">+Z819</f>
        <v>44643</v>
      </c>
      <c r="CN819" s="282">
        <f t="shared" ref="CN819" si="14484">+AI819</f>
        <v>205</v>
      </c>
      <c r="CO819" s="178">
        <f t="shared" ref="CO819" si="14485">+A819</f>
        <v>44643</v>
      </c>
      <c r="CP819">
        <f t="shared" ref="CP819" si="14486">+AQ819</f>
        <v>97</v>
      </c>
      <c r="CQ819">
        <f t="shared" ref="CQ819" si="14487">+AU819</f>
        <v>0</v>
      </c>
      <c r="CR819">
        <f t="shared" ref="CR819" si="14488">+AS819</f>
        <v>0</v>
      </c>
    </row>
    <row r="820" spans="1:96" ht="18" customHeight="1" x14ac:dyDescent="0.55000000000000004">
      <c r="A820" s="178">
        <v>44644</v>
      </c>
      <c r="B820" s="239">
        <v>65</v>
      </c>
      <c r="C820" s="153">
        <f t="shared" si="14404"/>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89">+A820</f>
        <v>44644</v>
      </c>
      <c r="AA820" s="229">
        <f t="shared" ref="AA820" si="14490">+AF820+AL820+AR820</f>
        <v>304418</v>
      </c>
      <c r="AB820" s="229">
        <f t="shared" ref="AB820" si="14491">+AH820+AN820+AT820</f>
        <v>52786</v>
      </c>
      <c r="AC820" s="230">
        <f t="shared" ref="AC820" si="14492">+AJ820+AP820+AV820</f>
        <v>7623</v>
      </c>
      <c r="AD820" s="182">
        <f t="shared" si="14307"/>
        <v>1699</v>
      </c>
      <c r="AE820" s="242">
        <f t="shared" si="14308"/>
        <v>280804</v>
      </c>
      <c r="AF820" s="154">
        <v>282009</v>
      </c>
      <c r="AG820" s="183">
        <f t="shared" si="14309"/>
        <v>1385</v>
      </c>
      <c r="AH820" s="154">
        <v>38964</v>
      </c>
      <c r="AI820" s="183">
        <f t="shared" si="14310"/>
        <v>201</v>
      </c>
      <c r="AJ820" s="184">
        <v>6770</v>
      </c>
      <c r="AK820" s="185">
        <f t="shared" si="14311"/>
        <v>0</v>
      </c>
      <c r="AL820" s="154">
        <v>82</v>
      </c>
      <c r="AM820" s="183">
        <f t="shared" si="14312"/>
        <v>0</v>
      </c>
      <c r="AN820" s="154">
        <v>80</v>
      </c>
      <c r="AO820" s="183">
        <f t="shared" si="14313"/>
        <v>0</v>
      </c>
      <c r="AP820" s="186">
        <v>0</v>
      </c>
      <c r="AQ820" s="185">
        <f t="shared" si="14314"/>
        <v>139</v>
      </c>
      <c r="AR820" s="154">
        <v>22327</v>
      </c>
      <c r="AS820" s="183">
        <f t="shared" si="14315"/>
        <v>0</v>
      </c>
      <c r="AT820" s="154">
        <v>13742</v>
      </c>
      <c r="AU820" s="183">
        <f t="shared" si="14316"/>
        <v>0</v>
      </c>
      <c r="AV820" s="187">
        <v>853</v>
      </c>
      <c r="AW820" s="237">
        <f t="shared" si="14317"/>
        <v>659</v>
      </c>
      <c r="AX820" s="236">
        <f t="shared" ref="AX820" si="14493">+A820</f>
        <v>44644</v>
      </c>
      <c r="AY820" s="6">
        <v>0</v>
      </c>
      <c r="AZ820" s="237">
        <f t="shared" si="14319"/>
        <v>670</v>
      </c>
      <c r="BA820" s="237">
        <f t="shared" si="14320"/>
        <v>411</v>
      </c>
      <c r="BB820" s="129">
        <v>24</v>
      </c>
      <c r="BC820" s="27">
        <f t="shared" si="14321"/>
        <v>1541</v>
      </c>
      <c r="BD820" s="237">
        <f t="shared" si="14322"/>
        <v>446</v>
      </c>
      <c r="BE820" s="228">
        <f t="shared" ref="BE820" si="14494">+Z820</f>
        <v>44644</v>
      </c>
      <c r="BF820" s="131">
        <f t="shared" ref="BF820" si="14495">+B820</f>
        <v>65</v>
      </c>
      <c r="BG820" s="131">
        <f t="shared" ref="BG820" si="14496">+BI820</f>
        <v>17161</v>
      </c>
      <c r="BH820" s="228">
        <f t="shared" ref="BH820" si="14497">+A820</f>
        <v>44644</v>
      </c>
      <c r="BI820" s="131">
        <f t="shared" ref="BI820" si="14498">+C820</f>
        <v>17161</v>
      </c>
      <c r="BJ820" s="1">
        <f t="shared" ref="BJ820" si="14499">+BE820</f>
        <v>44644</v>
      </c>
      <c r="BK820">
        <f t="shared" ref="BK820" si="14500">+BM820-BL820</f>
        <v>3489</v>
      </c>
      <c r="BL820">
        <f t="shared" ref="BL820" si="14501">+M820</f>
        <v>133</v>
      </c>
      <c r="BM820">
        <f t="shared" ref="BM820" si="14502">+L820</f>
        <v>3622</v>
      </c>
      <c r="BN820" s="1">
        <f t="shared" ref="BN820" si="14503">+BJ820</f>
        <v>44644</v>
      </c>
      <c r="BO820">
        <f t="shared" si="14333"/>
        <v>21784</v>
      </c>
      <c r="BP820">
        <f t="shared" si="14334"/>
        <v>8049</v>
      </c>
      <c r="BQ820" s="178">
        <f t="shared" ref="BQ820" si="14504">+A820</f>
        <v>44644</v>
      </c>
      <c r="BR820">
        <f t="shared" ref="BR820" si="14505">+AF820</f>
        <v>282009</v>
      </c>
      <c r="BS820">
        <f t="shared" ref="BS820" si="14506">+AH820</f>
        <v>38964</v>
      </c>
      <c r="BT820">
        <f t="shared" ref="BT820" si="14507">+AJ820</f>
        <v>6770</v>
      </c>
      <c r="BU820">
        <v>15</v>
      </c>
      <c r="BV820">
        <f t="shared" ref="BV820" si="14508">+AD820</f>
        <v>1699</v>
      </c>
      <c r="BW820">
        <f t="shared" si="14340"/>
        <v>72866</v>
      </c>
      <c r="BX820" s="178">
        <f t="shared" ref="BX820" si="14509">+A820</f>
        <v>44644</v>
      </c>
      <c r="BY820">
        <f t="shared" ref="BY820" si="14510">+AL820</f>
        <v>82</v>
      </c>
      <c r="BZ820">
        <f t="shared" ref="BZ820" si="14511">+AN820</f>
        <v>80</v>
      </c>
      <c r="CA820">
        <f t="shared" ref="CA820" si="14512">+AP820</f>
        <v>0</v>
      </c>
      <c r="CB820" s="178">
        <f t="shared" ref="CB820" si="14513">+A820</f>
        <v>44644</v>
      </c>
      <c r="CC820">
        <f t="shared" ref="CC820" si="14514">+AR820</f>
        <v>22327</v>
      </c>
      <c r="CD820">
        <f t="shared" ref="CD820" si="14515">+AT820</f>
        <v>13742</v>
      </c>
      <c r="CE820">
        <f t="shared" ref="CE820" si="14516">+AV820</f>
        <v>853</v>
      </c>
      <c r="CF820" s="178">
        <f t="shared" ref="CF820" si="14517">+A820</f>
        <v>44644</v>
      </c>
      <c r="CG820">
        <f t="shared" ref="CG820" si="14518">+AD820</f>
        <v>1699</v>
      </c>
      <c r="CH820">
        <f t="shared" ref="CH820" si="14519">+AG820</f>
        <v>1385</v>
      </c>
      <c r="CI820" s="178">
        <f t="shared" ref="CI820" si="14520">+A820</f>
        <v>44644</v>
      </c>
      <c r="CJ820">
        <f t="shared" ref="CJ820" si="14521">+AI820</f>
        <v>201</v>
      </c>
      <c r="CK820" s="1">
        <f t="shared" ref="CK820" si="14522">+Z820</f>
        <v>44644</v>
      </c>
      <c r="CL820" s="281">
        <f t="shared" ref="CL820" si="14523">+AD820</f>
        <v>1699</v>
      </c>
      <c r="CM820" s="1">
        <f t="shared" ref="CM820" si="14524">+Z820</f>
        <v>44644</v>
      </c>
      <c r="CN820" s="282">
        <f t="shared" ref="CN820" si="14525">+AI820</f>
        <v>201</v>
      </c>
      <c r="CO820" s="178">
        <f t="shared" ref="CO820" si="14526">+A820</f>
        <v>44644</v>
      </c>
      <c r="CP820">
        <f t="shared" ref="CP820" si="14527">+AQ820</f>
        <v>139</v>
      </c>
      <c r="CQ820">
        <f t="shared" ref="CQ820" si="14528">+AU820</f>
        <v>0</v>
      </c>
      <c r="CR820">
        <f t="shared" ref="CR820" si="14529">+AS820</f>
        <v>0</v>
      </c>
    </row>
    <row r="821" spans="1:96" ht="18" customHeight="1" x14ac:dyDescent="0.55000000000000004">
      <c r="A821" s="178">
        <v>44645</v>
      </c>
      <c r="B821" s="239">
        <v>55</v>
      </c>
      <c r="C821" s="153">
        <f t="shared" si="14404"/>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30">+A821</f>
        <v>44645</v>
      </c>
      <c r="AA821" s="229">
        <f t="shared" ref="AA821" si="14531">+AF821+AL821+AR821</f>
        <v>305176</v>
      </c>
      <c r="AB821" s="229">
        <f t="shared" ref="AB821" si="14532">+AH821+AN821+AT821</f>
        <v>54179</v>
      </c>
      <c r="AC821" s="230">
        <f t="shared" ref="AC821" si="14533">+AJ821+AP821+AV821</f>
        <v>7815</v>
      </c>
      <c r="AD821" s="182">
        <f t="shared" si="14307"/>
        <v>622</v>
      </c>
      <c r="AE821" s="242">
        <f t="shared" si="14308"/>
        <v>281426</v>
      </c>
      <c r="AF821" s="154">
        <v>282631</v>
      </c>
      <c r="AG821" s="183">
        <f t="shared" si="14309"/>
        <v>1393</v>
      </c>
      <c r="AH821" s="154">
        <v>40357</v>
      </c>
      <c r="AI821" s="183">
        <f t="shared" si="14310"/>
        <v>192</v>
      </c>
      <c r="AJ821" s="184">
        <v>6962</v>
      </c>
      <c r="AK821" s="185">
        <f t="shared" si="14311"/>
        <v>0</v>
      </c>
      <c r="AL821" s="154">
        <v>82</v>
      </c>
      <c r="AM821" s="183">
        <f t="shared" si="14312"/>
        <v>0</v>
      </c>
      <c r="AN821" s="154">
        <v>80</v>
      </c>
      <c r="AO821" s="183">
        <f t="shared" si="14313"/>
        <v>0</v>
      </c>
      <c r="AP821" s="186">
        <v>0</v>
      </c>
      <c r="AQ821" s="185">
        <f t="shared" si="14314"/>
        <v>136</v>
      </c>
      <c r="AR821" s="154">
        <v>22463</v>
      </c>
      <c r="AS821" s="183">
        <f t="shared" si="14315"/>
        <v>0</v>
      </c>
      <c r="AT821" s="154">
        <v>13742</v>
      </c>
      <c r="AU821" s="183">
        <f t="shared" si="14316"/>
        <v>0</v>
      </c>
      <c r="AV821" s="187">
        <v>853</v>
      </c>
      <c r="AW821" s="237">
        <f t="shared" si="14317"/>
        <v>660</v>
      </c>
      <c r="AX821" s="236">
        <f t="shared" ref="AX821" si="14534">+A821</f>
        <v>44645</v>
      </c>
      <c r="AY821" s="6">
        <v>1</v>
      </c>
      <c r="AZ821" s="237">
        <f t="shared" si="14319"/>
        <v>671</v>
      </c>
      <c r="BA821" s="237">
        <f t="shared" si="14320"/>
        <v>412</v>
      </c>
      <c r="BB821" s="129">
        <v>19</v>
      </c>
      <c r="BC821" s="27">
        <f t="shared" si="14321"/>
        <v>1560</v>
      </c>
      <c r="BD821" s="237">
        <f t="shared" si="14322"/>
        <v>447</v>
      </c>
      <c r="BE821" s="228">
        <f t="shared" ref="BE821" si="14535">+Z821</f>
        <v>44645</v>
      </c>
      <c r="BF821" s="131">
        <f t="shared" ref="BF821" si="14536">+B821</f>
        <v>55</v>
      </c>
      <c r="BG821" s="131">
        <f t="shared" ref="BG821" si="14537">+BI821</f>
        <v>17216</v>
      </c>
      <c r="BH821" s="228">
        <f t="shared" ref="BH821" si="14538">+A821</f>
        <v>44645</v>
      </c>
      <c r="BI821" s="131">
        <f t="shared" ref="BI821" si="14539">+C821</f>
        <v>17216</v>
      </c>
      <c r="BJ821" s="1">
        <f t="shared" ref="BJ821" si="14540">+BE821</f>
        <v>44645</v>
      </c>
      <c r="BK821">
        <f t="shared" ref="BK821" si="14541">+BM821-BL821</f>
        <v>4320</v>
      </c>
      <c r="BL821">
        <f t="shared" ref="BL821" si="14542">+M821</f>
        <v>110</v>
      </c>
      <c r="BM821">
        <f t="shared" ref="BM821" si="14543">+L821</f>
        <v>4430</v>
      </c>
      <c r="BN821" s="1">
        <f t="shared" ref="BN821" si="14544">+BJ821</f>
        <v>44645</v>
      </c>
      <c r="BO821">
        <f t="shared" si="14333"/>
        <v>22824</v>
      </c>
      <c r="BP821">
        <f t="shared" si="14334"/>
        <v>8169</v>
      </c>
      <c r="BQ821" s="178">
        <f t="shared" ref="BQ821" si="14545">+A821</f>
        <v>44645</v>
      </c>
      <c r="BR821">
        <f t="shared" ref="BR821" si="14546">+AF821</f>
        <v>282631</v>
      </c>
      <c r="BS821">
        <f t="shared" ref="BS821" si="14547">+AH821</f>
        <v>40357</v>
      </c>
      <c r="BT821">
        <f t="shared" ref="BT821" si="14548">+AJ821</f>
        <v>6962</v>
      </c>
      <c r="BU821">
        <v>15</v>
      </c>
      <c r="BV821">
        <f t="shared" ref="BV821" si="14549">+AD821</f>
        <v>622</v>
      </c>
      <c r="BW821">
        <f t="shared" si="14340"/>
        <v>66421</v>
      </c>
      <c r="BX821" s="178">
        <f t="shared" ref="BX821" si="14550">+A821</f>
        <v>44645</v>
      </c>
      <c r="BY821">
        <f t="shared" ref="BY821" si="14551">+AL821</f>
        <v>82</v>
      </c>
      <c r="BZ821">
        <f t="shared" ref="BZ821" si="14552">+AN821</f>
        <v>80</v>
      </c>
      <c r="CA821">
        <f t="shared" ref="CA821" si="14553">+AP821</f>
        <v>0</v>
      </c>
      <c r="CB821" s="178">
        <f t="shared" ref="CB821" si="14554">+A821</f>
        <v>44645</v>
      </c>
      <c r="CC821">
        <f t="shared" ref="CC821" si="14555">+AR821</f>
        <v>22463</v>
      </c>
      <c r="CD821">
        <f t="shared" ref="CD821" si="14556">+AT821</f>
        <v>13742</v>
      </c>
      <c r="CE821">
        <f t="shared" ref="CE821" si="14557">+AV821</f>
        <v>853</v>
      </c>
      <c r="CF821" s="178">
        <f t="shared" ref="CF821" si="14558">+A821</f>
        <v>44645</v>
      </c>
      <c r="CG821">
        <f t="shared" ref="CG821" si="14559">+AD821</f>
        <v>622</v>
      </c>
      <c r="CH821">
        <f t="shared" ref="CH821" si="14560">+AG821</f>
        <v>1393</v>
      </c>
      <c r="CI821" s="178">
        <f t="shared" ref="CI821" si="14561">+A821</f>
        <v>44645</v>
      </c>
      <c r="CJ821">
        <f t="shared" ref="CJ821" si="14562">+AI821</f>
        <v>192</v>
      </c>
      <c r="CK821" s="1">
        <f t="shared" ref="CK821" si="14563">+Z821</f>
        <v>44645</v>
      </c>
      <c r="CL821" s="281">
        <f t="shared" ref="CL821" si="14564">+AD821</f>
        <v>622</v>
      </c>
      <c r="CM821" s="1">
        <f t="shared" ref="CM821" si="14565">+Z821</f>
        <v>44645</v>
      </c>
      <c r="CN821" s="282">
        <f t="shared" ref="CN821" si="14566">+AI821</f>
        <v>192</v>
      </c>
      <c r="CO821" s="178">
        <f t="shared" ref="CO821" si="14567">+A821</f>
        <v>44645</v>
      </c>
      <c r="CP821">
        <f t="shared" ref="CP821" si="14568">+AQ821</f>
        <v>136</v>
      </c>
      <c r="CQ821">
        <f t="shared" ref="CQ821" si="14569">+AU821</f>
        <v>0</v>
      </c>
      <c r="CR821">
        <f t="shared" ref="CR821" si="14570">+AS821</f>
        <v>0</v>
      </c>
    </row>
    <row r="822" spans="1:96" ht="18" customHeight="1" x14ac:dyDescent="0.55000000000000004">
      <c r="A822" s="178">
        <v>44646</v>
      </c>
      <c r="B822" s="239">
        <v>37</v>
      </c>
      <c r="C822" s="153">
        <f t="shared" si="14404"/>
        <v>17253</v>
      </c>
      <c r="D822" s="295">
        <f>+C822-F822</f>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4302"/>
        <v>634</v>
      </c>
      <c r="Z822" s="75">
        <f t="shared" ref="Z822" si="14571">+A822</f>
        <v>44646</v>
      </c>
      <c r="AA822" s="229">
        <f t="shared" ref="AA822" si="14572">+AF822+AL822+AR822</f>
        <v>306043</v>
      </c>
      <c r="AB822" s="229">
        <f t="shared" ref="AB822" si="14573">+AH822+AN822+AT822</f>
        <v>55626</v>
      </c>
      <c r="AC822" s="230">
        <f t="shared" ref="AC822" si="14574">+AJ822+AP822+AV822</f>
        <v>7954</v>
      </c>
      <c r="AD822" s="182">
        <f t="shared" ref="AD822" si="14575">+AF822-AF821</f>
        <v>764</v>
      </c>
      <c r="AE822" s="242">
        <f t="shared" ref="AE822" si="14576">+AE821+AD822</f>
        <v>282190</v>
      </c>
      <c r="AF822" s="154">
        <v>283395</v>
      </c>
      <c r="AG822" s="183">
        <f t="shared" si="14309"/>
        <v>1447</v>
      </c>
      <c r="AH822" s="154">
        <v>41804</v>
      </c>
      <c r="AI822" s="183">
        <f t="shared" si="14310"/>
        <v>139</v>
      </c>
      <c r="AJ822" s="184">
        <v>7101</v>
      </c>
      <c r="AK822" s="185">
        <f t="shared" ref="AK822" si="14577">+AL822-AL821</f>
        <v>0</v>
      </c>
      <c r="AL822" s="154">
        <v>82</v>
      </c>
      <c r="AM822" s="183">
        <f t="shared" ref="AM822" si="14578">+AN822-AN821</f>
        <v>0</v>
      </c>
      <c r="AN822" s="154">
        <v>80</v>
      </c>
      <c r="AO822" s="183">
        <f t="shared" ref="AO822" si="14579">+AP822-AP821</f>
        <v>0</v>
      </c>
      <c r="AP822" s="186">
        <v>0</v>
      </c>
      <c r="AQ822" s="185">
        <f t="shared" ref="AQ822" si="14580">+AR822-AR821</f>
        <v>103</v>
      </c>
      <c r="AR822" s="154">
        <v>22566</v>
      </c>
      <c r="AS822" s="183">
        <f t="shared" ref="AS822" si="14581">+AT822-AT821</f>
        <v>0</v>
      </c>
      <c r="AT822" s="154">
        <v>13742</v>
      </c>
      <c r="AU822" s="183">
        <f t="shared" ref="AU822" si="14582">+AV822-AV821</f>
        <v>0</v>
      </c>
      <c r="AV822" s="187">
        <v>853</v>
      </c>
      <c r="AW822" s="237">
        <f t="shared" si="14317"/>
        <v>661</v>
      </c>
      <c r="AX822" s="236">
        <f t="shared" ref="AX822" si="14583">+A822</f>
        <v>44646</v>
      </c>
      <c r="AY822" s="6">
        <v>1</v>
      </c>
      <c r="AZ822" s="237">
        <f t="shared" ref="AZ822" si="14584">+AZ821+AY822</f>
        <v>672</v>
      </c>
      <c r="BA822" s="237">
        <f t="shared" si="14320"/>
        <v>413</v>
      </c>
      <c r="BB822" s="129">
        <v>10</v>
      </c>
      <c r="BC822" s="27">
        <f t="shared" ref="BC822" si="14585">+BC821+BB822</f>
        <v>1570</v>
      </c>
      <c r="BD822" s="237">
        <f t="shared" si="14322"/>
        <v>448</v>
      </c>
      <c r="BE822" s="228">
        <f t="shared" ref="BE822" si="14586">+Z822</f>
        <v>44646</v>
      </c>
      <c r="BF822" s="131">
        <f t="shared" ref="BF822" si="14587">+B822</f>
        <v>37</v>
      </c>
      <c r="BG822" s="131">
        <f t="shared" ref="BG822" si="14588">+BI822</f>
        <v>17253</v>
      </c>
      <c r="BH822" s="228">
        <f t="shared" ref="BH822" si="14589">+A822</f>
        <v>44646</v>
      </c>
      <c r="BI822" s="131">
        <f t="shared" ref="BI822" si="14590">+C822</f>
        <v>17253</v>
      </c>
      <c r="BJ822" s="1">
        <f t="shared" ref="BJ822" si="14591">+BE822</f>
        <v>44646</v>
      </c>
      <c r="BK822">
        <f t="shared" ref="BK822" si="14592">+BM822-BL822</f>
        <v>4333</v>
      </c>
      <c r="BL822">
        <f t="shared" ref="BL822" si="14593">+M822</f>
        <v>115</v>
      </c>
      <c r="BM822">
        <f t="shared" ref="BM822" si="14594">+L822</f>
        <v>4448</v>
      </c>
      <c r="BN822" s="1">
        <f t="shared" ref="BN822" si="14595">+BJ822</f>
        <v>44646</v>
      </c>
      <c r="BO822">
        <f t="shared" ref="BO822" si="14596">+BO818+BM822</f>
        <v>24230</v>
      </c>
      <c r="BP822">
        <f t="shared" ref="BP822" si="14597">+BP818+BL822</f>
        <v>8229</v>
      </c>
      <c r="BQ822" s="178">
        <f t="shared" ref="BQ822" si="14598">+A822</f>
        <v>44646</v>
      </c>
      <c r="BR822">
        <f t="shared" ref="BR822" si="14599">+AF822</f>
        <v>283395</v>
      </c>
      <c r="BS822">
        <f t="shared" ref="BS822" si="14600">+AH822</f>
        <v>41804</v>
      </c>
      <c r="BT822">
        <f t="shared" ref="BT822" si="14601">+AJ822</f>
        <v>7101</v>
      </c>
      <c r="BU822">
        <v>15</v>
      </c>
      <c r="BV822">
        <f t="shared" ref="BV822" si="14602">+AD822</f>
        <v>764</v>
      </c>
      <c r="BW822">
        <f t="shared" ref="BW822" si="14603">+BW818+BV822</f>
        <v>67128</v>
      </c>
      <c r="BX822" s="178">
        <f t="shared" ref="BX822" si="14604">+A822</f>
        <v>44646</v>
      </c>
      <c r="BY822">
        <f t="shared" ref="BY822" si="14605">+AL822</f>
        <v>82</v>
      </c>
      <c r="BZ822">
        <f t="shared" ref="BZ822" si="14606">+AN822</f>
        <v>80</v>
      </c>
      <c r="CA822">
        <f t="shared" ref="CA822" si="14607">+AP822</f>
        <v>0</v>
      </c>
      <c r="CB822" s="178">
        <f t="shared" ref="CB822" si="14608">+A822</f>
        <v>44646</v>
      </c>
      <c r="CC822">
        <f t="shared" ref="CC822" si="14609">+AR822</f>
        <v>22566</v>
      </c>
      <c r="CD822">
        <f t="shared" ref="CD822" si="14610">+AT822</f>
        <v>13742</v>
      </c>
      <c r="CE822">
        <f t="shared" ref="CE822" si="14611">+AV822</f>
        <v>853</v>
      </c>
      <c r="CF822" s="178">
        <f t="shared" ref="CF822" si="14612">+A822</f>
        <v>44646</v>
      </c>
      <c r="CG822">
        <f t="shared" ref="CG822" si="14613">+AD822</f>
        <v>764</v>
      </c>
      <c r="CH822">
        <f t="shared" ref="CH822" si="14614">+AG822</f>
        <v>1447</v>
      </c>
      <c r="CI822" s="178">
        <f t="shared" ref="CI822" si="14615">+A822</f>
        <v>44646</v>
      </c>
      <c r="CJ822">
        <f t="shared" ref="CJ822" si="14616">+AI822</f>
        <v>139</v>
      </c>
      <c r="CK822" s="1">
        <f t="shared" ref="CK822" si="14617">+Z822</f>
        <v>44646</v>
      </c>
      <c r="CL822" s="281">
        <f t="shared" ref="CL822" si="14618">+AD822</f>
        <v>764</v>
      </c>
      <c r="CM822" s="1">
        <f t="shared" ref="CM822" si="14619">+Z822</f>
        <v>44646</v>
      </c>
      <c r="CN822" s="282">
        <f t="shared" ref="CN822" si="14620">+AI822</f>
        <v>139</v>
      </c>
      <c r="CO822" s="178">
        <f t="shared" ref="CO822" si="14621">+A822</f>
        <v>44646</v>
      </c>
      <c r="CP822">
        <f t="shared" ref="CP822" si="14622">+AQ822</f>
        <v>103</v>
      </c>
      <c r="CQ822">
        <f t="shared" ref="CQ822" si="14623">+AU822</f>
        <v>0</v>
      </c>
      <c r="CR822">
        <f t="shared" ref="CR822" si="14624">+AS822</f>
        <v>0</v>
      </c>
    </row>
    <row r="823" spans="1:96" ht="18" customHeight="1" x14ac:dyDescent="0.55000000000000004">
      <c r="A823" s="178">
        <v>44647</v>
      </c>
      <c r="B823" s="239">
        <v>56</v>
      </c>
      <c r="C823" s="153">
        <f t="shared" si="14404"/>
        <v>17309</v>
      </c>
      <c r="D823" s="295">
        <f>+C823-F823</f>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4302"/>
        <v>635</v>
      </c>
      <c r="Z823" s="75">
        <f t="shared" ref="Z823" si="14625">+A823</f>
        <v>44647</v>
      </c>
      <c r="AA823" s="229">
        <f t="shared" ref="AA823" si="14626">+AF823+AL823+AR823</f>
        <v>306932</v>
      </c>
      <c r="AB823" s="229">
        <f t="shared" ref="AB823" si="14627">+AH823+AN823+AT823</f>
        <v>56454</v>
      </c>
      <c r="AC823" s="230">
        <f t="shared" ref="AC823" si="14628">+AJ823+AP823+AV823</f>
        <v>8105</v>
      </c>
      <c r="AD823" s="182">
        <f t="shared" ref="AD823" si="14629">+AF823-AF822</f>
        <v>686</v>
      </c>
      <c r="AE823" s="242">
        <f t="shared" ref="AE823" si="14630">+AE822+AD823</f>
        <v>282876</v>
      </c>
      <c r="AF823" s="154">
        <v>284081</v>
      </c>
      <c r="AG823" s="183">
        <f t="shared" ref="AG823:AG825" si="14631">+AH823-AH822</f>
        <v>828</v>
      </c>
      <c r="AH823" s="154">
        <v>42632</v>
      </c>
      <c r="AI823" s="183">
        <f t="shared" ref="AI823:AI825" si="14632">+AJ823-AJ822</f>
        <v>151</v>
      </c>
      <c r="AJ823" s="184">
        <v>7252</v>
      </c>
      <c r="AK823" s="185">
        <f t="shared" ref="AK823" si="14633">+AL823-AL822</f>
        <v>0</v>
      </c>
      <c r="AL823" s="154">
        <v>82</v>
      </c>
      <c r="AM823" s="183">
        <f t="shared" ref="AM823" si="14634">+AN823-AN822</f>
        <v>0</v>
      </c>
      <c r="AN823" s="154">
        <v>80</v>
      </c>
      <c r="AO823" s="183">
        <f t="shared" ref="AO823" si="14635">+AP823-AP822</f>
        <v>0</v>
      </c>
      <c r="AP823" s="186">
        <v>0</v>
      </c>
      <c r="AQ823" s="185">
        <f t="shared" ref="AQ823" si="14636">+AR823-AR822</f>
        <v>203</v>
      </c>
      <c r="AR823" s="154">
        <v>22769</v>
      </c>
      <c r="AS823" s="183">
        <f t="shared" ref="AS823" si="14637">+AT823-AT822</f>
        <v>0</v>
      </c>
      <c r="AT823" s="154">
        <v>13742</v>
      </c>
      <c r="AU823" s="183">
        <f t="shared" ref="AU823" si="14638">+AV823-AV822</f>
        <v>0</v>
      </c>
      <c r="AV823" s="187">
        <v>853</v>
      </c>
      <c r="AW823" s="237">
        <f t="shared" si="14317"/>
        <v>662</v>
      </c>
      <c r="AX823" s="236">
        <f t="shared" ref="AX823" si="14639">+A823</f>
        <v>44647</v>
      </c>
      <c r="AY823" s="6">
        <v>0</v>
      </c>
      <c r="AZ823" s="237">
        <f t="shared" ref="AZ823" si="14640">+AZ822+AY823</f>
        <v>672</v>
      </c>
      <c r="BA823" s="237">
        <f t="shared" si="14320"/>
        <v>411</v>
      </c>
      <c r="BB823" s="129">
        <v>7</v>
      </c>
      <c r="BC823" s="27">
        <f t="shared" ref="BC823" si="14641">+BC822+BB823</f>
        <v>1577</v>
      </c>
      <c r="BD823" s="237">
        <f t="shared" si="14322"/>
        <v>446</v>
      </c>
      <c r="BE823" s="228">
        <f t="shared" ref="BE823" si="14642">+Z823</f>
        <v>44647</v>
      </c>
      <c r="BF823" s="131">
        <f t="shared" ref="BF823" si="14643">+B823</f>
        <v>56</v>
      </c>
      <c r="BG823" s="131">
        <f t="shared" ref="BG823" si="14644">+BI823</f>
        <v>17309</v>
      </c>
      <c r="BH823" s="228">
        <f t="shared" ref="BH823" si="14645">+A823</f>
        <v>44647</v>
      </c>
      <c r="BI823" s="131">
        <f t="shared" ref="BI823" si="14646">+C823</f>
        <v>17309</v>
      </c>
      <c r="BJ823" s="1">
        <f t="shared" ref="BJ823" si="14647">+BE823</f>
        <v>44647</v>
      </c>
      <c r="BK823">
        <f t="shared" ref="BK823" si="14648">+BM823-BL823</f>
        <v>4996</v>
      </c>
      <c r="BL823">
        <f t="shared" ref="BL823" si="14649">+M823</f>
        <v>138</v>
      </c>
      <c r="BM823">
        <f t="shared" ref="BM823" si="14650">+L823</f>
        <v>5134</v>
      </c>
      <c r="BN823" s="1">
        <f t="shared" ref="BN823" si="14651">+BJ823</f>
        <v>44647</v>
      </c>
      <c r="BO823">
        <f t="shared" ref="BO823" si="14652">+BO819+BM823</f>
        <v>25603</v>
      </c>
      <c r="BP823">
        <f t="shared" ref="BP823" si="14653">+BP819+BL823</f>
        <v>8173</v>
      </c>
      <c r="BQ823" s="178">
        <f t="shared" ref="BQ823" si="14654">+A823</f>
        <v>44647</v>
      </c>
      <c r="BR823">
        <f t="shared" ref="BR823" si="14655">+AF823</f>
        <v>284081</v>
      </c>
      <c r="BS823">
        <f t="shared" ref="BS823" si="14656">+AH823</f>
        <v>42632</v>
      </c>
      <c r="BT823">
        <f t="shared" ref="BT823" si="14657">+AJ823</f>
        <v>7252</v>
      </c>
      <c r="BU823">
        <v>15</v>
      </c>
      <c r="BV823">
        <f t="shared" ref="BV823" si="14658">+AD823</f>
        <v>686</v>
      </c>
      <c r="BW823">
        <f t="shared" ref="BW823" si="14659">+BW819+BV823</f>
        <v>68918</v>
      </c>
      <c r="BX823" s="178">
        <f t="shared" ref="BX823" si="14660">+A823</f>
        <v>44647</v>
      </c>
      <c r="BY823">
        <f t="shared" ref="BY823" si="14661">+AL823</f>
        <v>82</v>
      </c>
      <c r="BZ823">
        <f t="shared" ref="BZ823" si="14662">+AN823</f>
        <v>80</v>
      </c>
      <c r="CA823">
        <f t="shared" ref="CA823" si="14663">+AP823</f>
        <v>0</v>
      </c>
      <c r="CB823" s="178">
        <f t="shared" ref="CB823" si="14664">+A823</f>
        <v>44647</v>
      </c>
      <c r="CC823">
        <f t="shared" ref="CC823" si="14665">+AR823</f>
        <v>22769</v>
      </c>
      <c r="CD823">
        <f t="shared" ref="CD823" si="14666">+AT823</f>
        <v>13742</v>
      </c>
      <c r="CE823">
        <f t="shared" ref="CE823" si="14667">+AV823</f>
        <v>853</v>
      </c>
      <c r="CF823" s="178">
        <f t="shared" ref="CF823" si="14668">+A823</f>
        <v>44647</v>
      </c>
      <c r="CG823">
        <f t="shared" ref="CG823" si="14669">+AD823</f>
        <v>686</v>
      </c>
      <c r="CH823">
        <f t="shared" ref="CH823" si="14670">+AG823</f>
        <v>828</v>
      </c>
      <c r="CI823" s="178">
        <f t="shared" ref="CI823" si="14671">+A823</f>
        <v>44647</v>
      </c>
      <c r="CJ823">
        <f t="shared" ref="CJ823" si="14672">+AI823</f>
        <v>151</v>
      </c>
      <c r="CK823" s="1">
        <f t="shared" ref="CK823" si="14673">+Z823</f>
        <v>44647</v>
      </c>
      <c r="CL823" s="281">
        <f t="shared" ref="CL823" si="14674">+AD823</f>
        <v>686</v>
      </c>
      <c r="CM823" s="1">
        <f t="shared" ref="CM823" si="14675">+Z823</f>
        <v>44647</v>
      </c>
      <c r="CN823" s="282">
        <f t="shared" ref="CN823" si="14676">+AI823</f>
        <v>151</v>
      </c>
      <c r="CO823" s="178">
        <f t="shared" ref="CO823" si="14677">+A823</f>
        <v>44647</v>
      </c>
      <c r="CP823">
        <f t="shared" ref="CP823" si="14678">+AQ823</f>
        <v>203</v>
      </c>
      <c r="CQ823">
        <f t="shared" ref="CQ823" si="14679">+AU823</f>
        <v>0</v>
      </c>
      <c r="CR823">
        <f t="shared" ref="CR823" si="14680">+AS823</f>
        <v>0</v>
      </c>
    </row>
    <row r="824" spans="1:96" ht="18" customHeight="1" x14ac:dyDescent="0.55000000000000004">
      <c r="A824" s="178">
        <v>44648</v>
      </c>
      <c r="B824" s="239">
        <v>65</v>
      </c>
      <c r="C824" s="183">
        <f>+B824+C823-4</f>
        <v>17370</v>
      </c>
      <c r="D824" s="295">
        <f>+C824-F824</f>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4302"/>
        <v>636</v>
      </c>
      <c r="Z824" s="75">
        <f t="shared" ref="Z824" si="14681">+A824</f>
        <v>44648</v>
      </c>
      <c r="AA824" s="229">
        <f t="shared" ref="AA824" si="14682">+AF824+AL824+AR824</f>
        <v>307661</v>
      </c>
      <c r="AB824" s="229">
        <f t="shared" ref="AB824" si="14683">+AH824+AN824+AT824</f>
        <v>56866</v>
      </c>
      <c r="AC824" s="230">
        <f t="shared" ref="AC824" si="14684">+AJ824+AP824+AV824</f>
        <v>8273</v>
      </c>
      <c r="AD824" s="182">
        <f t="shared" ref="AD824" si="14685">+AF824-AF823</f>
        <v>602</v>
      </c>
      <c r="AE824" s="242">
        <f t="shared" ref="AE824" si="14686">+AE823+AD824</f>
        <v>283478</v>
      </c>
      <c r="AF824" s="154">
        <v>284683</v>
      </c>
      <c r="AG824" s="183">
        <f t="shared" si="14631"/>
        <v>411</v>
      </c>
      <c r="AH824" s="154">
        <v>43043</v>
      </c>
      <c r="AI824" s="183">
        <f t="shared" si="14632"/>
        <v>168</v>
      </c>
      <c r="AJ824" s="184">
        <v>7420</v>
      </c>
      <c r="AK824" s="185">
        <f t="shared" ref="AK824" si="14687">+AL824-AL823</f>
        <v>0</v>
      </c>
      <c r="AL824" s="154">
        <v>82</v>
      </c>
      <c r="AM824" s="183">
        <f t="shared" ref="AM824" si="14688">+AN824-AN823</f>
        <v>1</v>
      </c>
      <c r="AN824" s="154">
        <v>81</v>
      </c>
      <c r="AO824" s="183">
        <f t="shared" ref="AO824" si="14689">+AP824-AP823</f>
        <v>0</v>
      </c>
      <c r="AP824" s="186">
        <v>0</v>
      </c>
      <c r="AQ824" s="185">
        <f t="shared" ref="AQ824" si="14690">+AR824-AR823</f>
        <v>127</v>
      </c>
      <c r="AR824" s="154">
        <v>22896</v>
      </c>
      <c r="AS824" s="183">
        <f t="shared" ref="AS824" si="14691">+AT824-AT823</f>
        <v>0</v>
      </c>
      <c r="AT824" s="154">
        <v>13742</v>
      </c>
      <c r="AU824" s="183">
        <f t="shared" ref="AU824" si="14692">+AV824-AV823</f>
        <v>0</v>
      </c>
      <c r="AV824" s="187">
        <v>853</v>
      </c>
      <c r="AW824" s="237">
        <f t="shared" si="14317"/>
        <v>663</v>
      </c>
      <c r="AX824" s="236">
        <f t="shared" ref="AX824" si="14693">+A824</f>
        <v>44648</v>
      </c>
      <c r="AY824" s="6">
        <v>0</v>
      </c>
      <c r="AZ824" s="237">
        <f t="shared" ref="AZ824" si="14694">+AZ823+AY824</f>
        <v>672</v>
      </c>
      <c r="BA824" s="237">
        <f t="shared" si="14320"/>
        <v>412</v>
      </c>
      <c r="BB824" s="129">
        <v>6</v>
      </c>
      <c r="BC824" s="27">
        <f t="shared" ref="BC824" si="14695">+BC823+BB824</f>
        <v>1583</v>
      </c>
      <c r="BD824" s="237">
        <f t="shared" si="14322"/>
        <v>447</v>
      </c>
      <c r="BE824" s="228">
        <f t="shared" ref="BE824" si="14696">+Z824</f>
        <v>44648</v>
      </c>
      <c r="BF824" s="131">
        <f t="shared" ref="BF824" si="14697">+B824</f>
        <v>65</v>
      </c>
      <c r="BG824" s="131">
        <f t="shared" ref="BG824" si="14698">+BI824</f>
        <v>17370</v>
      </c>
      <c r="BH824" s="228">
        <f t="shared" ref="BH824" si="14699">+A824</f>
        <v>44648</v>
      </c>
      <c r="BI824" s="131">
        <f t="shared" ref="BI824" si="14700">+C824</f>
        <v>17370</v>
      </c>
      <c r="BJ824" s="1">
        <f t="shared" ref="BJ824" si="14701">+BE824</f>
        <v>44648</v>
      </c>
      <c r="BK824">
        <f t="shared" ref="BK824" si="14702">+BM824-BL824</f>
        <v>5658</v>
      </c>
      <c r="BL824">
        <f t="shared" ref="BL824" si="14703">+M824</f>
        <v>100</v>
      </c>
      <c r="BM824">
        <f t="shared" ref="BM824" si="14704">+L824</f>
        <v>5758</v>
      </c>
      <c r="BN824" s="1">
        <f t="shared" ref="BN824" si="14705">+BJ824</f>
        <v>44648</v>
      </c>
      <c r="BO824">
        <f t="shared" ref="BO824" si="14706">+BO820+BM824</f>
        <v>27542</v>
      </c>
      <c r="BP824">
        <f t="shared" ref="BP824" si="14707">+BP820+BL824</f>
        <v>8149</v>
      </c>
      <c r="BQ824" s="178">
        <f t="shared" ref="BQ824" si="14708">+A824</f>
        <v>44648</v>
      </c>
      <c r="BR824">
        <f t="shared" ref="BR824" si="14709">+AF824</f>
        <v>284683</v>
      </c>
      <c r="BS824">
        <f t="shared" ref="BS824" si="14710">+AH824</f>
        <v>43043</v>
      </c>
      <c r="BT824">
        <f t="shared" ref="BT824" si="14711">+AJ824</f>
        <v>7420</v>
      </c>
      <c r="BU824">
        <v>15</v>
      </c>
      <c r="BV824">
        <f t="shared" ref="BV824" si="14712">+AD824</f>
        <v>602</v>
      </c>
      <c r="BW824">
        <f t="shared" ref="BW824" si="14713">+BW820+BV824</f>
        <v>73468</v>
      </c>
      <c r="BX824" s="178">
        <f t="shared" ref="BX824" si="14714">+A824</f>
        <v>44648</v>
      </c>
      <c r="BY824">
        <f t="shared" ref="BY824" si="14715">+AL824</f>
        <v>82</v>
      </c>
      <c r="BZ824">
        <f t="shared" ref="BZ824" si="14716">+AN824</f>
        <v>81</v>
      </c>
      <c r="CA824">
        <f t="shared" ref="CA824" si="14717">+AP824</f>
        <v>0</v>
      </c>
      <c r="CB824" s="178">
        <f t="shared" ref="CB824" si="14718">+A824</f>
        <v>44648</v>
      </c>
      <c r="CC824">
        <f t="shared" ref="CC824" si="14719">+AR824</f>
        <v>22896</v>
      </c>
      <c r="CD824">
        <f t="shared" ref="CD824" si="14720">+AT824</f>
        <v>13742</v>
      </c>
      <c r="CE824">
        <f t="shared" ref="CE824" si="14721">+AV824</f>
        <v>853</v>
      </c>
      <c r="CF824" s="178">
        <f t="shared" ref="CF824" si="14722">+A824</f>
        <v>44648</v>
      </c>
      <c r="CG824">
        <f t="shared" ref="CG824" si="14723">+AD824</f>
        <v>602</v>
      </c>
      <c r="CH824">
        <f t="shared" ref="CH824" si="14724">+AG824</f>
        <v>411</v>
      </c>
      <c r="CI824" s="178">
        <f t="shared" ref="CI824" si="14725">+A824</f>
        <v>44648</v>
      </c>
      <c r="CJ824">
        <f t="shared" ref="CJ824" si="14726">+AI824</f>
        <v>168</v>
      </c>
      <c r="CK824" s="1">
        <f t="shared" ref="CK824" si="14727">+Z824</f>
        <v>44648</v>
      </c>
      <c r="CL824" s="281">
        <f t="shared" ref="CL824" si="14728">+AD824</f>
        <v>602</v>
      </c>
      <c r="CM824" s="1">
        <f t="shared" ref="CM824" si="14729">+Z824</f>
        <v>44648</v>
      </c>
      <c r="CN824" s="282">
        <f t="shared" ref="CN824" si="14730">+AI824</f>
        <v>168</v>
      </c>
      <c r="CO824" s="178">
        <f t="shared" ref="CO824" si="14731">+A824</f>
        <v>44648</v>
      </c>
      <c r="CP824">
        <f t="shared" ref="CP824" si="14732">+AQ824</f>
        <v>127</v>
      </c>
      <c r="CQ824">
        <f t="shared" ref="CQ824" si="14733">+AU824</f>
        <v>0</v>
      </c>
      <c r="CR824">
        <f t="shared" ref="CR824" si="14734">+AS824</f>
        <v>0</v>
      </c>
    </row>
    <row r="825" spans="1:96" ht="18" customHeight="1" x14ac:dyDescent="0.55000000000000004">
      <c r="A825" s="178">
        <v>44649</v>
      </c>
      <c r="B825" s="239">
        <v>64</v>
      </c>
      <c r="C825" s="153">
        <f t="shared" ref="C825" si="14735">+B825+C824</f>
        <v>17434</v>
      </c>
      <c r="D825" s="295">
        <f>+C825-F825</f>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4302"/>
        <v>637</v>
      </c>
      <c r="Z825" s="75">
        <f t="shared" ref="Z825" si="14736">+A825</f>
        <v>44649</v>
      </c>
      <c r="AA825" s="229">
        <f t="shared" ref="AA825" si="14737">+AF825+AL825+AR825</f>
        <v>308196</v>
      </c>
      <c r="AB825" s="229">
        <f t="shared" ref="AB825" si="14738">+AH825+AN825+AT825</f>
        <v>58119</v>
      </c>
      <c r="AC825" s="230">
        <f t="shared" ref="AC825" si="14739">+AJ825+AP825+AV825</f>
        <v>8424</v>
      </c>
      <c r="AD825" s="182">
        <f t="shared" ref="AD825" si="14740">+AF825-AF824</f>
        <v>439</v>
      </c>
      <c r="AE825" s="242">
        <f t="shared" ref="AE825" si="14741">+AE824+AD825</f>
        <v>283917</v>
      </c>
      <c r="AF825" s="154">
        <v>285122</v>
      </c>
      <c r="AG825" s="183">
        <f t="shared" si="14631"/>
        <v>1253</v>
      </c>
      <c r="AH825" s="154">
        <v>44296</v>
      </c>
      <c r="AI825" s="183">
        <f t="shared" si="14632"/>
        <v>151</v>
      </c>
      <c r="AJ825" s="184">
        <v>7571</v>
      </c>
      <c r="AK825" s="185">
        <f t="shared" ref="AK825" si="14742">+AL825-AL824</f>
        <v>0</v>
      </c>
      <c r="AL825" s="154">
        <v>82</v>
      </c>
      <c r="AM825" s="183">
        <f t="shared" ref="AM825" si="14743">+AN825-AN824</f>
        <v>0</v>
      </c>
      <c r="AN825" s="154">
        <v>81</v>
      </c>
      <c r="AO825" s="183">
        <f t="shared" ref="AO825" si="14744">+AP825-AP824</f>
        <v>0</v>
      </c>
      <c r="AP825" s="186">
        <v>0</v>
      </c>
      <c r="AQ825" s="185">
        <f t="shared" ref="AQ825" si="14745">+AR825-AR824</f>
        <v>96</v>
      </c>
      <c r="AR825" s="154">
        <v>22992</v>
      </c>
      <c r="AS825" s="183">
        <f t="shared" ref="AS825" si="14746">+AT825-AT824</f>
        <v>0</v>
      </c>
      <c r="AT825" s="154">
        <v>13742</v>
      </c>
      <c r="AU825" s="183">
        <f t="shared" ref="AU825" si="14747">+AV825-AV824</f>
        <v>0</v>
      </c>
      <c r="AV825" s="187">
        <v>853</v>
      </c>
      <c r="AW825" s="237">
        <f t="shared" si="14317"/>
        <v>664</v>
      </c>
      <c r="AX825" s="236">
        <f t="shared" ref="AX825" si="14748">+A825</f>
        <v>44649</v>
      </c>
      <c r="AY825" s="6">
        <v>2</v>
      </c>
      <c r="AZ825" s="237">
        <f t="shared" ref="AZ825" si="14749">+AZ824+AY825</f>
        <v>674</v>
      </c>
      <c r="BA825" s="237">
        <f t="shared" si="14320"/>
        <v>413</v>
      </c>
      <c r="BB825" s="129">
        <v>6</v>
      </c>
      <c r="BC825" s="27">
        <f t="shared" ref="BC825" si="14750">+BC824+BB825</f>
        <v>1589</v>
      </c>
      <c r="BD825" s="237">
        <f t="shared" si="14322"/>
        <v>448</v>
      </c>
      <c r="BE825" s="228">
        <f t="shared" ref="BE825" si="14751">+Z825</f>
        <v>44649</v>
      </c>
      <c r="BF825" s="131">
        <f t="shared" ref="BF825" si="14752">+B825</f>
        <v>64</v>
      </c>
      <c r="BG825" s="131">
        <f t="shared" ref="BG825" si="14753">+BI825</f>
        <v>17434</v>
      </c>
      <c r="BH825" s="228">
        <f t="shared" ref="BH825" si="14754">+A825</f>
        <v>44649</v>
      </c>
      <c r="BI825" s="131">
        <f t="shared" ref="BI825" si="14755">+C825</f>
        <v>17434</v>
      </c>
      <c r="BJ825" s="1">
        <f t="shared" ref="BJ825" si="14756">+BE825</f>
        <v>44649</v>
      </c>
      <c r="BK825">
        <f t="shared" ref="BK825" si="14757">+BM825-BL825</f>
        <v>7090</v>
      </c>
      <c r="BL825">
        <f t="shared" ref="BL825" si="14758">+M825</f>
        <v>106</v>
      </c>
      <c r="BM825">
        <f t="shared" ref="BM825" si="14759">+L825</f>
        <v>7196</v>
      </c>
      <c r="BN825" s="1">
        <f t="shared" ref="BN825" si="14760">+BJ825</f>
        <v>44649</v>
      </c>
      <c r="BO825">
        <f t="shared" ref="BO825" si="14761">+BO821+BM825</f>
        <v>30020</v>
      </c>
      <c r="BP825">
        <f t="shared" ref="BP825" si="14762">+BP821+BL825</f>
        <v>8275</v>
      </c>
      <c r="BQ825" s="178">
        <f t="shared" ref="BQ825" si="14763">+A825</f>
        <v>44649</v>
      </c>
      <c r="BR825">
        <f t="shared" ref="BR825" si="14764">+AF825</f>
        <v>285122</v>
      </c>
      <c r="BS825">
        <f t="shared" ref="BS825" si="14765">+AH825</f>
        <v>44296</v>
      </c>
      <c r="BT825">
        <f t="shared" ref="BT825" si="14766">+AJ825</f>
        <v>7571</v>
      </c>
      <c r="BU825">
        <v>15</v>
      </c>
      <c r="BV825">
        <f t="shared" ref="BV825" si="14767">+AD825</f>
        <v>439</v>
      </c>
      <c r="BW825">
        <f t="shared" ref="BW825" si="14768">+BW821+BV825</f>
        <v>66860</v>
      </c>
      <c r="BX825" s="178">
        <f t="shared" ref="BX825" si="14769">+A825</f>
        <v>44649</v>
      </c>
      <c r="BY825">
        <f t="shared" ref="BY825" si="14770">+AL825</f>
        <v>82</v>
      </c>
      <c r="BZ825">
        <f t="shared" ref="BZ825" si="14771">+AN825</f>
        <v>81</v>
      </c>
      <c r="CA825">
        <f t="shared" ref="CA825" si="14772">+AP825</f>
        <v>0</v>
      </c>
      <c r="CB825" s="178">
        <f t="shared" ref="CB825" si="14773">+A825</f>
        <v>44649</v>
      </c>
      <c r="CC825">
        <f t="shared" ref="CC825" si="14774">+AR825</f>
        <v>22992</v>
      </c>
      <c r="CD825">
        <f t="shared" ref="CD825" si="14775">+AT825</f>
        <v>13742</v>
      </c>
      <c r="CE825">
        <f t="shared" ref="CE825" si="14776">+AV825</f>
        <v>853</v>
      </c>
      <c r="CF825" s="178">
        <f t="shared" ref="CF825" si="14777">+A825</f>
        <v>44649</v>
      </c>
      <c r="CG825">
        <f t="shared" ref="CG825" si="14778">+AD825</f>
        <v>439</v>
      </c>
      <c r="CH825">
        <f t="shared" ref="CH825" si="14779">+AG825</f>
        <v>1253</v>
      </c>
      <c r="CI825" s="178">
        <f t="shared" ref="CI825" si="14780">+A825</f>
        <v>44649</v>
      </c>
      <c r="CJ825">
        <f t="shared" ref="CJ825" si="14781">+AI825</f>
        <v>151</v>
      </c>
      <c r="CK825" s="1">
        <f t="shared" ref="CK825" si="14782">+Z825</f>
        <v>44649</v>
      </c>
      <c r="CL825" s="281">
        <f t="shared" ref="CL825" si="14783">+AD825</f>
        <v>439</v>
      </c>
      <c r="CM825" s="1">
        <f t="shared" ref="CM825" si="14784">+Z825</f>
        <v>44649</v>
      </c>
      <c r="CN825" s="282">
        <f t="shared" ref="CN825" si="14785">+AI825</f>
        <v>151</v>
      </c>
      <c r="CO825" s="178">
        <f t="shared" ref="CO825" si="14786">+A825</f>
        <v>44649</v>
      </c>
      <c r="CP825">
        <f t="shared" ref="CP825" si="14787">+AQ825</f>
        <v>96</v>
      </c>
      <c r="CQ825">
        <f t="shared" ref="CQ825" si="14788">+AU825</f>
        <v>0</v>
      </c>
      <c r="CR825">
        <f t="shared" ref="CR825" si="14789">+AS825</f>
        <v>0</v>
      </c>
    </row>
    <row r="826" spans="1:96" ht="18" customHeight="1" x14ac:dyDescent="0.55000000000000004">
      <c r="A826" s="178"/>
      <c r="B826" s="239"/>
      <c r="C826" s="153"/>
      <c r="D826" s="153"/>
      <c r="E826" s="146"/>
      <c r="F826" s="146"/>
      <c r="G826" s="146"/>
      <c r="H826" s="134"/>
      <c r="I826" s="146"/>
      <c r="J826" s="134"/>
      <c r="K826" s="42"/>
      <c r="L826" s="145"/>
      <c r="M826" s="239"/>
      <c r="N826" s="134"/>
      <c r="O826" s="134"/>
      <c r="P826" s="146"/>
      <c r="Q826" s="146"/>
      <c r="R826" s="134"/>
      <c r="S826" s="134"/>
      <c r="T826" s="146"/>
      <c r="U826" s="146"/>
      <c r="V826" s="134"/>
      <c r="W826" s="42"/>
      <c r="X826" s="147"/>
      <c r="Y826" s="5"/>
      <c r="Z826" s="75"/>
      <c r="AA826" s="229"/>
      <c r="AB826" s="229"/>
      <c r="AC826" s="230"/>
      <c r="AD826" s="182"/>
      <c r="AE826" s="242"/>
      <c r="AF826" s="154"/>
      <c r="AG826" s="183"/>
      <c r="AH826" s="154"/>
      <c r="AI826" s="183"/>
      <c r="AJ826" s="184"/>
      <c r="AK826" s="185"/>
      <c r="AL826" s="154"/>
      <c r="AM826" s="183"/>
      <c r="AN826" s="154"/>
      <c r="AO826" s="183"/>
      <c r="AP826" s="186"/>
      <c r="AQ826" s="185"/>
      <c r="AR826" s="154"/>
      <c r="AS826" s="183"/>
      <c r="AT826" s="154"/>
      <c r="AU826" s="183"/>
      <c r="AV826" s="187"/>
      <c r="AW826" s="237"/>
      <c r="AX826" s="236"/>
      <c r="AY826" s="6"/>
      <c r="AZ826" s="237"/>
      <c r="BA826" s="237"/>
      <c r="BB826" s="129"/>
      <c r="BC826" s="27"/>
      <c r="BD826" s="237"/>
      <c r="BE826" s="228"/>
      <c r="BF826" s="131"/>
      <c r="BG826" s="131"/>
      <c r="BH826" s="228"/>
      <c r="BI826" s="131"/>
      <c r="BJ826" s="1"/>
      <c r="BN826" s="1"/>
      <c r="BQ826" s="178"/>
      <c r="BX826" s="178"/>
      <c r="CB826" s="178"/>
      <c r="CF826" s="178"/>
      <c r="CH826">
        <f t="shared" si="13393"/>
        <v>0</v>
      </c>
      <c r="CI826" s="178"/>
      <c r="CK826" s="1"/>
      <c r="CL826" s="281"/>
      <c r="CM826" s="1"/>
      <c r="CN826" s="282"/>
      <c r="CO826" s="178"/>
    </row>
    <row r="827" spans="1:96" ht="18" customHeight="1" x14ac:dyDescent="0.55000000000000004">
      <c r="A827" s="178"/>
      <c r="B827" s="239"/>
      <c r="C827" s="153"/>
      <c r="D827" s="153"/>
      <c r="E827" s="146"/>
      <c r="F827" s="146"/>
      <c r="G827" s="146"/>
      <c r="H827" s="134"/>
      <c r="I827" s="146"/>
      <c r="J827" s="134"/>
      <c r="K827" s="42"/>
      <c r="L827" s="145"/>
      <c r="M827" s="146"/>
      <c r="N827" s="134"/>
      <c r="O827" s="134"/>
      <c r="P827" s="146"/>
      <c r="Q827" s="146"/>
      <c r="R827" s="134"/>
      <c r="S827" s="134"/>
      <c r="T827" s="146"/>
      <c r="U827" s="146"/>
      <c r="V827" s="134"/>
      <c r="W827" s="42"/>
      <c r="X827" s="147"/>
      <c r="Y827" s="5"/>
      <c r="Z827" s="75"/>
      <c r="AA827" s="229"/>
      <c r="AB827" s="229"/>
      <c r="AC827" s="230"/>
      <c r="AD827" s="182"/>
      <c r="AE827" s="242"/>
      <c r="AF827" s="154"/>
      <c r="AG827" s="183"/>
      <c r="AH827" s="154"/>
      <c r="AI827" s="183"/>
      <c r="AJ827" s="184"/>
      <c r="AK827" s="185"/>
      <c r="AL827" s="154"/>
      <c r="AM827" s="183"/>
      <c r="AN827" s="154"/>
      <c r="AO827" s="183"/>
      <c r="AP827" s="186"/>
      <c r="AQ827" s="185"/>
      <c r="AR827" s="154"/>
      <c r="AS827" s="183"/>
      <c r="AT827" s="154"/>
      <c r="AU827" s="183"/>
      <c r="AV827" s="187"/>
      <c r="AW827" s="237"/>
      <c r="AX827" s="236"/>
      <c r="AY827" s="6"/>
      <c r="AZ827" s="237"/>
      <c r="BA827" s="237"/>
      <c r="BB827" s="129"/>
      <c r="BC827" s="27"/>
      <c r="BD827" s="237"/>
      <c r="BE827" s="228"/>
      <c r="BF827" s="131"/>
      <c r="BG827" s="131"/>
      <c r="BH827" s="228"/>
      <c r="BI827" s="131"/>
      <c r="BJ827" s="1"/>
      <c r="BN827" s="1"/>
      <c r="BQ827" s="178"/>
      <c r="BX827" s="178"/>
      <c r="CB827" s="178"/>
      <c r="CF827" s="178"/>
      <c r="CI827" s="178"/>
      <c r="CK827" s="1"/>
      <c r="CL827" s="281"/>
      <c r="CM827" s="1"/>
      <c r="CN827" s="282"/>
      <c r="CO827" s="178"/>
    </row>
    <row r="828" spans="1:96" ht="7" customHeight="1" thickBot="1" x14ac:dyDescent="0.6">
      <c r="A828" s="66"/>
      <c r="B828" s="145"/>
      <c r="C828" s="153"/>
      <c r="D828" s="146"/>
      <c r="E828" s="146"/>
      <c r="F828" s="146"/>
      <c r="G828" s="146"/>
      <c r="H828" s="134"/>
      <c r="I828" s="146"/>
      <c r="J828" s="134"/>
      <c r="K828" s="147"/>
      <c r="L828" s="145"/>
      <c r="M828" s="146"/>
      <c r="N828" s="134"/>
      <c r="O828" s="134"/>
      <c r="P828" s="146"/>
      <c r="Q828" s="146"/>
      <c r="R828" s="134"/>
      <c r="S828" s="134"/>
      <c r="T828" s="146"/>
      <c r="U828" s="146"/>
      <c r="V828" s="134"/>
      <c r="W828" s="42"/>
      <c r="X828" s="147"/>
      <c r="Z828" s="66"/>
      <c r="AA828" s="64"/>
      <c r="AB828" s="64"/>
      <c r="AC828" s="64"/>
      <c r="AD828" s="182"/>
      <c r="AE828" s="242"/>
      <c r="AF828" s="154"/>
      <c r="AG828" s="183"/>
      <c r="AH828" s="154"/>
      <c r="AI828" s="183"/>
      <c r="AJ828" s="184"/>
      <c r="AK828" s="185"/>
      <c r="AL828" s="154"/>
      <c r="AM828" s="183"/>
      <c r="AN828" s="154"/>
      <c r="AO828" s="183"/>
      <c r="AP828" s="186"/>
      <c r="AQ828" s="185"/>
      <c r="AR828" s="154"/>
      <c r="AS828" s="183"/>
      <c r="AT828" s="154"/>
      <c r="AU828" s="183"/>
      <c r="AV828" s="187"/>
    </row>
    <row r="829" spans="1:96" x14ac:dyDescent="0.55000000000000004">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AE829">
        <f>SUM(AD443:AD448)</f>
        <v>190</v>
      </c>
      <c r="AY829" s="45" t="s">
        <v>475</v>
      </c>
      <c r="BB829" s="45" t="s">
        <v>474</v>
      </c>
      <c r="BV829">
        <f>SUM(BV442:BV828)</f>
        <v>273972</v>
      </c>
    </row>
    <row r="830" spans="1:96" x14ac:dyDescent="0.55000000000000004">
      <c r="B830">
        <f>SUM(B554:B584)</f>
        <v>832</v>
      </c>
      <c r="AI830" s="258">
        <f>SUM(AI189:AI558)</f>
        <v>205</v>
      </c>
      <c r="AY830" s="45">
        <f>SUM(AY359:AY413)</f>
        <v>69</v>
      </c>
      <c r="BB830" s="45">
        <f>SUM(BB374:BB413)</f>
        <v>941</v>
      </c>
    </row>
    <row r="831" spans="1:96" x14ac:dyDescent="0.55000000000000004">
      <c r="L831">
        <f>SUM(L97:L830)</f>
        <v>75780</v>
      </c>
      <c r="P831">
        <f>SUM(P97:P830)</f>
        <v>5591</v>
      </c>
      <c r="AD831">
        <f>SUM(AD188:AD194)</f>
        <v>82</v>
      </c>
      <c r="AY831" s="45" t="s">
        <v>686</v>
      </c>
    </row>
    <row r="832" spans="1:96" ht="15" customHeight="1" x14ac:dyDescent="0.55000000000000004">
      <c r="A832" s="129"/>
      <c r="D832">
        <f>SUM(B229:B259)</f>
        <v>435</v>
      </c>
      <c r="Z832" s="129"/>
      <c r="AA832" s="129"/>
      <c r="AB832" s="129"/>
      <c r="AC832" s="129"/>
      <c r="AF832">
        <f>SUM(AD188:AD558)</f>
        <v>10740</v>
      </c>
      <c r="AY832" s="45">
        <f>SUM(AY581:AY828)</f>
        <v>264</v>
      </c>
    </row>
    <row r="833" spans="28:44" x14ac:dyDescent="0.55000000000000004">
      <c r="AB833" s="45" t="s">
        <v>828</v>
      </c>
      <c r="AD833" s="45">
        <f>SUM(AD810:AD816)</f>
        <v>17671</v>
      </c>
      <c r="AE833" s="45"/>
      <c r="AF833" s="45"/>
      <c r="AG833" s="45"/>
      <c r="AH833" s="45"/>
      <c r="AI833" s="45">
        <f>SUM(AI810:AI816)</f>
        <v>1903</v>
      </c>
      <c r="AR833">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9"/>
  <sheetViews>
    <sheetView zoomScaleNormal="100" workbookViewId="0">
      <pane xSplit="3" ySplit="1" topLeftCell="D573" activePane="bottomRight" state="frozen"/>
      <selection pane="topRight" activeCell="C1" sqref="C1"/>
      <selection pane="bottomLeft" activeCell="A2" sqref="A2"/>
      <selection pane="bottomRight" activeCell="D588" sqref="D58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7"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7"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7"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7"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7"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7" ht="17.5" customHeight="1" x14ac:dyDescent="0.55000000000000004">
      <c r="B582" s="264">
        <f t="shared" si="676"/>
        <v>44</v>
      </c>
      <c r="C582" s="1">
        <v>44643</v>
      </c>
      <c r="D582">
        <v>10</v>
      </c>
      <c r="E582">
        <v>8</v>
      </c>
      <c r="F582">
        <v>11</v>
      </c>
      <c r="I582">
        <v>3</v>
      </c>
      <c r="J582" s="264">
        <f t="shared" ref="J582:J588"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7"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7"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7" ht="17.5" customHeight="1" x14ac:dyDescent="0.55000000000000004">
      <c r="B585" s="264">
        <f t="shared" ref="B585" si="698">SUM(D585:AF585)-J585</f>
        <v>37</v>
      </c>
      <c r="C585" s="1">
        <v>44646</v>
      </c>
      <c r="D585">
        <v>6</v>
      </c>
      <c r="E585">
        <v>8</v>
      </c>
      <c r="F585">
        <v>12</v>
      </c>
      <c r="J585" s="264">
        <f t="shared" si="688"/>
        <v>11</v>
      </c>
      <c r="K585">
        <v>1</v>
      </c>
      <c r="O585">
        <v>7</v>
      </c>
      <c r="U585">
        <v>1</v>
      </c>
      <c r="AD585">
        <v>1</v>
      </c>
      <c r="AE585">
        <v>1</v>
      </c>
      <c r="AG585" s="1">
        <f t="shared" ref="AG585" si="699">+C585</f>
        <v>44646</v>
      </c>
      <c r="AH585" s="265">
        <f t="shared" ref="AH585" si="700">+AK585-AI585-AJ585</f>
        <v>31</v>
      </c>
      <c r="AI585" s="265">
        <f t="shared" ref="AI585" si="701">+H585</f>
        <v>0</v>
      </c>
      <c r="AJ585">
        <f t="shared" ref="AJ585" si="702">+D585</f>
        <v>6</v>
      </c>
      <c r="AK585" s="265">
        <f t="shared" ref="AK585" si="703">+B585</f>
        <v>37</v>
      </c>
    </row>
    <row r="586" spans="2:37" ht="17.5" customHeight="1" x14ac:dyDescent="0.55000000000000004">
      <c r="B586" s="264">
        <f t="shared" ref="B586" si="704">SUM(D586:AF586)-J586</f>
        <v>56</v>
      </c>
      <c r="C586" s="1">
        <v>44647</v>
      </c>
      <c r="D586">
        <v>10</v>
      </c>
      <c r="E586">
        <v>6</v>
      </c>
      <c r="F586">
        <v>12</v>
      </c>
      <c r="I586">
        <v>3</v>
      </c>
      <c r="J586" s="264">
        <f t="shared" si="688"/>
        <v>25</v>
      </c>
      <c r="K586">
        <v>2</v>
      </c>
      <c r="O586">
        <v>14</v>
      </c>
      <c r="X586">
        <v>6</v>
      </c>
      <c r="AE586">
        <v>3</v>
      </c>
      <c r="AG586" s="1">
        <f t="shared" ref="AG586" si="705">+C586</f>
        <v>44647</v>
      </c>
      <c r="AH586" s="265">
        <f t="shared" ref="AH586" si="706">+AK586-AI586-AJ586</f>
        <v>46</v>
      </c>
      <c r="AI586" s="265">
        <f t="shared" ref="AI586" si="707">+H586</f>
        <v>0</v>
      </c>
      <c r="AJ586">
        <f t="shared" ref="AJ586" si="708">+D586</f>
        <v>10</v>
      </c>
      <c r="AK586" s="265">
        <f t="shared" ref="AK586" si="709">+B586</f>
        <v>56</v>
      </c>
    </row>
    <row r="587" spans="2:37" ht="17.5" customHeight="1" x14ac:dyDescent="0.55000000000000004">
      <c r="B587" s="264">
        <f t="shared" ref="B587" si="710">SUM(D587:AF587)-J587</f>
        <v>65</v>
      </c>
      <c r="C587" s="1">
        <v>44648</v>
      </c>
      <c r="D587">
        <v>11</v>
      </c>
      <c r="E587">
        <v>3</v>
      </c>
      <c r="F587">
        <v>27</v>
      </c>
      <c r="H587">
        <v>2</v>
      </c>
      <c r="I587">
        <v>3</v>
      </c>
      <c r="J587" s="264">
        <f t="shared" si="688"/>
        <v>19</v>
      </c>
      <c r="K587">
        <v>3</v>
      </c>
      <c r="O587">
        <v>15</v>
      </c>
      <c r="AB587">
        <v>1</v>
      </c>
      <c r="AG587" s="1">
        <f t="shared" ref="AG587" si="711">+C587</f>
        <v>44648</v>
      </c>
      <c r="AH587" s="265">
        <f t="shared" ref="AH587" si="712">+AK587-AI587-AJ587</f>
        <v>52</v>
      </c>
      <c r="AI587" s="265">
        <f t="shared" ref="AI587" si="713">+H587</f>
        <v>2</v>
      </c>
      <c r="AJ587">
        <f t="shared" ref="AJ587" si="714">+D587</f>
        <v>11</v>
      </c>
      <c r="AK587" s="265">
        <f t="shared" ref="AK587" si="715">+B587</f>
        <v>65</v>
      </c>
    </row>
    <row r="588" spans="2:37" ht="17.5" customHeight="1" x14ac:dyDescent="0.55000000000000004">
      <c r="B588" s="264">
        <f t="shared" ref="B588" si="716">SUM(D588:AF588)-J588</f>
        <v>64</v>
      </c>
      <c r="C588" s="1">
        <v>44649</v>
      </c>
      <c r="D588">
        <v>3</v>
      </c>
      <c r="E588">
        <v>13</v>
      </c>
      <c r="F588">
        <v>24</v>
      </c>
      <c r="H588">
        <v>4</v>
      </c>
      <c r="I588">
        <v>3</v>
      </c>
      <c r="J588" s="264">
        <f t="shared" si="688"/>
        <v>17</v>
      </c>
      <c r="K588">
        <v>1</v>
      </c>
      <c r="O588">
        <v>9</v>
      </c>
      <c r="S588">
        <v>3</v>
      </c>
      <c r="Z588">
        <v>1</v>
      </c>
      <c r="AB588">
        <v>1</v>
      </c>
      <c r="AC588">
        <v>2</v>
      </c>
      <c r="AG588" s="1">
        <f t="shared" ref="AG588" si="717">+C588</f>
        <v>44649</v>
      </c>
      <c r="AH588" s="265">
        <f t="shared" ref="AH588" si="718">+AK588-AI588-AJ588</f>
        <v>57</v>
      </c>
      <c r="AI588" s="265">
        <f t="shared" ref="AI588" si="719">+H588</f>
        <v>4</v>
      </c>
      <c r="AJ588">
        <f t="shared" ref="AJ588" si="720">+D588</f>
        <v>3</v>
      </c>
      <c r="AK588" s="265">
        <f t="shared" ref="AK588" si="721">+B588</f>
        <v>64</v>
      </c>
    </row>
    <row r="589" spans="2:37" ht="17.5" customHeight="1" x14ac:dyDescent="0.55000000000000004">
      <c r="B589" s="264"/>
      <c r="C589" s="1"/>
      <c r="J589" s="264"/>
      <c r="AG589" s="1"/>
      <c r="AH589" s="265"/>
      <c r="AI589" s="265"/>
      <c r="AK589" s="265"/>
    </row>
    <row r="590" spans="2:37" ht="17.5" customHeight="1" x14ac:dyDescent="0.55000000000000004">
      <c r="B590" s="264"/>
      <c r="C590" s="1"/>
      <c r="E590" s="292"/>
      <c r="J590" s="264"/>
      <c r="AG590" s="1"/>
      <c r="AH590" s="265"/>
      <c r="AI590" s="265"/>
    </row>
    <row r="591" spans="2:37" x14ac:dyDescent="0.55000000000000004">
      <c r="B591" s="239"/>
      <c r="C591" s="1"/>
      <c r="AG591" s="277">
        <v>1</v>
      </c>
    </row>
    <row r="592" spans="2:37" s="263" customFormat="1" ht="5" customHeight="1" x14ac:dyDescent="0.55000000000000004">
      <c r="B592" s="262"/>
      <c r="C592" s="261"/>
      <c r="AF592" s="5"/>
    </row>
    <row r="593" spans="2:38" ht="5.5" customHeight="1" x14ac:dyDescent="0.55000000000000004">
      <c r="B593" s="255"/>
      <c r="C593" s="1"/>
    </row>
    <row r="594" spans="2:38" x14ac:dyDescent="0.55000000000000004">
      <c r="B594">
        <f>SUM(B2:B593)</f>
        <v>15088</v>
      </c>
      <c r="C594" s="1" t="s">
        <v>348</v>
      </c>
      <c r="D594" s="27">
        <f t="shared" ref="D594:J594" si="722">SUM(D2:D593)</f>
        <v>3993</v>
      </c>
      <c r="E594" s="27">
        <f t="shared" si="722"/>
        <v>3410</v>
      </c>
      <c r="F594" s="27">
        <f t="shared" si="722"/>
        <v>992</v>
      </c>
      <c r="G594" s="27">
        <f t="shared" si="722"/>
        <v>371</v>
      </c>
      <c r="H594">
        <f t="shared" si="722"/>
        <v>1445</v>
      </c>
      <c r="I594" s="27">
        <f t="shared" si="722"/>
        <v>799</v>
      </c>
      <c r="J594" s="27">
        <f t="shared" si="722"/>
        <v>4078</v>
      </c>
      <c r="K594">
        <f t="shared" ref="K594:AE594" si="723">SUM(K2:K593)</f>
        <v>497</v>
      </c>
      <c r="L594">
        <f t="shared" si="723"/>
        <v>14</v>
      </c>
      <c r="M594">
        <f t="shared" si="723"/>
        <v>36</v>
      </c>
      <c r="N594">
        <f t="shared" si="723"/>
        <v>107</v>
      </c>
      <c r="O594">
        <f t="shared" si="723"/>
        <v>839</v>
      </c>
      <c r="P594">
        <f t="shared" si="723"/>
        <v>17</v>
      </c>
      <c r="Q594">
        <f t="shared" si="723"/>
        <v>26</v>
      </c>
      <c r="R594">
        <f t="shared" si="723"/>
        <v>202</v>
      </c>
      <c r="S594">
        <f t="shared" si="723"/>
        <v>43</v>
      </c>
      <c r="T594">
        <f t="shared" si="723"/>
        <v>120</v>
      </c>
      <c r="U594">
        <f t="shared" si="723"/>
        <v>131</v>
      </c>
      <c r="V594">
        <f t="shared" si="723"/>
        <v>186</v>
      </c>
      <c r="W594">
        <f t="shared" si="723"/>
        <v>1</v>
      </c>
      <c r="X594">
        <f t="shared" si="723"/>
        <v>58</v>
      </c>
      <c r="Y594">
        <f t="shared" si="723"/>
        <v>170</v>
      </c>
      <c r="Z594">
        <f t="shared" si="723"/>
        <v>152</v>
      </c>
      <c r="AA594">
        <f t="shared" si="723"/>
        <v>1</v>
      </c>
      <c r="AB594">
        <f t="shared" si="723"/>
        <v>361</v>
      </c>
      <c r="AC594">
        <f t="shared" si="723"/>
        <v>68</v>
      </c>
      <c r="AD594">
        <f t="shared" si="723"/>
        <v>528</v>
      </c>
      <c r="AE594">
        <f t="shared" si="723"/>
        <v>521</v>
      </c>
      <c r="AL594" s="265"/>
    </row>
    <row r="595" spans="2:38" x14ac:dyDescent="0.55000000000000004">
      <c r="C595" s="1"/>
    </row>
    <row r="596" spans="2:38" ht="5" customHeight="1" x14ac:dyDescent="0.55000000000000004">
      <c r="C596" s="1"/>
    </row>
    <row r="599" spans="2:38" x14ac:dyDescent="0.55000000000000004">
      <c r="B599" s="239"/>
      <c r="K59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7" zoomScale="70" zoomScaleNormal="70" workbookViewId="0">
      <selection activeCell="S36" sqref="S3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2"/>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H630" sqref="H63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+A624+1</f>
        <v>627</v>
      </c>
      <c r="B625" s="248"/>
      <c r="C625" s="45"/>
      <c r="D625" t="s">
        <v>848</v>
      </c>
      <c r="E625">
        <v>24</v>
      </c>
      <c r="F625">
        <f>+F624+1</f>
        <v>537</v>
      </c>
      <c r="G625" s="1">
        <v>44645</v>
      </c>
      <c r="H625" s="129">
        <v>0</v>
      </c>
      <c r="I625" s="247">
        <f>+I624+H625</f>
        <v>997</v>
      </c>
      <c r="J625" s="129"/>
      <c r="K625" s="252">
        <f>+K624+J625</f>
        <v>977</v>
      </c>
      <c r="L625" s="275">
        <f>+L624+J625</f>
        <v>78</v>
      </c>
      <c r="M625" s="5"/>
      <c r="N625" s="252">
        <f>+N624+M625</f>
        <v>3</v>
      </c>
      <c r="O625" s="129">
        <v>0</v>
      </c>
      <c r="P625" s="129"/>
      <c r="Q625" s="6"/>
      <c r="R625" s="276">
        <f>+R624+Q625</f>
        <v>352</v>
      </c>
      <c r="S625" s="238">
        <f>+S624+Q625</f>
        <v>591</v>
      </c>
      <c r="T625" s="253">
        <f>+T624+O625-P625-Q625</f>
        <v>0</v>
      </c>
      <c r="U625" s="278">
        <f t="shared" ref="U625" si="5084">+G625</f>
        <v>44645</v>
      </c>
      <c r="V625" s="5">
        <f t="shared" ref="V625" si="5085">+H625</f>
        <v>0</v>
      </c>
      <c r="W625" s="27">
        <f t="shared" ref="W625" si="5086">+I625</f>
        <v>997</v>
      </c>
      <c r="X625" s="253">
        <f>+X624+V625-J625</f>
        <v>16</v>
      </c>
      <c r="Y625" s="5">
        <f t="shared" ref="Y625" si="5087">+O625</f>
        <v>0</v>
      </c>
      <c r="Z625" s="250">
        <f>+Z624+Y625-P625-Q625</f>
        <v>0</v>
      </c>
    </row>
    <row r="626" spans="1:26" ht="24" customHeight="1" x14ac:dyDescent="0.55000000000000004">
      <c r="A626">
        <f>+A625+1</f>
        <v>628</v>
      </c>
      <c r="B626" s="248"/>
      <c r="C626" s="45"/>
      <c r="D626" t="s">
        <v>849</v>
      </c>
      <c r="E626">
        <v>24</v>
      </c>
      <c r="F626">
        <f>+F625+1</f>
        <v>538</v>
      </c>
      <c r="G626" s="1">
        <v>44646</v>
      </c>
      <c r="H626" s="129">
        <v>0</v>
      </c>
      <c r="I626" s="247">
        <f>+I625+H626</f>
        <v>997</v>
      </c>
      <c r="J626" s="129"/>
      <c r="K626" s="252">
        <f>+K625+J626</f>
        <v>977</v>
      </c>
      <c r="L626" s="275">
        <f>+L625+J626</f>
        <v>78</v>
      </c>
      <c r="M626" s="5"/>
      <c r="N626" s="252">
        <f>+N625+M626</f>
        <v>3</v>
      </c>
      <c r="O626" s="129">
        <v>0</v>
      </c>
      <c r="P626" s="129"/>
      <c r="Q626" s="6"/>
      <c r="R626" s="276">
        <f>+R625+Q626</f>
        <v>352</v>
      </c>
      <c r="S626" s="238">
        <f>+S625+Q626</f>
        <v>591</v>
      </c>
      <c r="T626" s="253">
        <f>+T625+O626-P626-Q626</f>
        <v>0</v>
      </c>
      <c r="U626" s="278">
        <f t="shared" ref="U626" si="5088">+G626</f>
        <v>44646</v>
      </c>
      <c r="V626" s="5">
        <f t="shared" ref="V626" si="5089">+H626</f>
        <v>0</v>
      </c>
      <c r="W626" s="27">
        <f t="shared" ref="W626" si="5090">+I626</f>
        <v>997</v>
      </c>
      <c r="X626" s="253">
        <f>+X625+V626-J626</f>
        <v>16</v>
      </c>
      <c r="Y626" s="5">
        <f t="shared" ref="Y626" si="5091">+O626</f>
        <v>0</v>
      </c>
      <c r="Z626" s="250">
        <f>+Z625+Y626-P626-Q626</f>
        <v>0</v>
      </c>
    </row>
    <row r="627" spans="1:26" ht="24" customHeight="1" x14ac:dyDescent="0.55000000000000004">
      <c r="A627">
        <f>+A626+1</f>
        <v>629</v>
      </c>
      <c r="B627" s="248"/>
      <c r="C627" s="45"/>
      <c r="D627" t="s">
        <v>850</v>
      </c>
      <c r="E627">
        <v>24</v>
      </c>
      <c r="F627">
        <f>+F626+1</f>
        <v>539</v>
      </c>
      <c r="G627" s="1">
        <v>44647</v>
      </c>
      <c r="H627" s="129">
        <v>0</v>
      </c>
      <c r="I627" s="247">
        <f>+I626+H627</f>
        <v>997</v>
      </c>
      <c r="J627" s="129"/>
      <c r="K627" s="252">
        <f>+K626+J627</f>
        <v>977</v>
      </c>
      <c r="L627" s="275">
        <f>+L626+J627</f>
        <v>78</v>
      </c>
      <c r="M627" s="5"/>
      <c r="N627" s="252">
        <f>+N626+M627</f>
        <v>3</v>
      </c>
      <c r="O627" s="129">
        <v>0</v>
      </c>
      <c r="P627" s="129"/>
      <c r="Q627" s="6"/>
      <c r="R627" s="276">
        <f>+R626+Q627</f>
        <v>352</v>
      </c>
      <c r="S627" s="238">
        <f>+S626+Q627</f>
        <v>591</v>
      </c>
      <c r="T627" s="253">
        <f>+T626+O627-P627-Q627</f>
        <v>0</v>
      </c>
      <c r="U627" s="278">
        <f t="shared" ref="U627" si="5092">+G627</f>
        <v>44647</v>
      </c>
      <c r="V627" s="5">
        <f t="shared" ref="V627" si="5093">+H627</f>
        <v>0</v>
      </c>
      <c r="W627" s="27">
        <f t="shared" ref="W627" si="5094">+I627</f>
        <v>997</v>
      </c>
      <c r="X627" s="253">
        <f>+X626+V627-J627</f>
        <v>16</v>
      </c>
      <c r="Y627" s="5">
        <f t="shared" ref="Y627" si="5095">+O627</f>
        <v>0</v>
      </c>
      <c r="Z627" s="250">
        <f>+Z626+Y627-P627-Q627</f>
        <v>0</v>
      </c>
    </row>
    <row r="628" spans="1:26" ht="24" customHeight="1" x14ac:dyDescent="0.55000000000000004">
      <c r="A628">
        <f>+A627+1</f>
        <v>630</v>
      </c>
      <c r="B628" s="248"/>
      <c r="C628" s="45"/>
      <c r="D628" t="s">
        <v>851</v>
      </c>
      <c r="E628">
        <v>24</v>
      </c>
      <c r="F628">
        <f>+F627+1</f>
        <v>540</v>
      </c>
      <c r="G628" s="1">
        <v>44648</v>
      </c>
      <c r="H628" s="129">
        <v>0</v>
      </c>
      <c r="I628" s="247">
        <f>+I627+H628</f>
        <v>997</v>
      </c>
      <c r="J628" s="129"/>
      <c r="K628" s="252">
        <f>+K627+J628</f>
        <v>977</v>
      </c>
      <c r="L628" s="275">
        <f>+L627+J628</f>
        <v>78</v>
      </c>
      <c r="M628" s="5"/>
      <c r="N628" s="252">
        <f>+N627+M628</f>
        <v>3</v>
      </c>
      <c r="O628" s="129">
        <v>0</v>
      </c>
      <c r="P628" s="129"/>
      <c r="Q628" s="6"/>
      <c r="R628" s="276">
        <f>+R627+Q628</f>
        <v>352</v>
      </c>
      <c r="S628" s="238">
        <f>+S627+Q628</f>
        <v>591</v>
      </c>
      <c r="T628" s="253">
        <f>+T627+O628-P628-Q628</f>
        <v>0</v>
      </c>
      <c r="U628" s="278">
        <f t="shared" ref="U628" si="5096">+G628</f>
        <v>44648</v>
      </c>
      <c r="V628" s="5">
        <f t="shared" ref="V628" si="5097">+H628</f>
        <v>0</v>
      </c>
      <c r="W628" s="27">
        <f t="shared" ref="W628" si="5098">+I628</f>
        <v>997</v>
      </c>
      <c r="X628" s="253">
        <f>+X627+V628-J628</f>
        <v>16</v>
      </c>
      <c r="Y628" s="5">
        <f t="shared" ref="Y628" si="5099">+O628</f>
        <v>0</v>
      </c>
      <c r="Z628" s="250">
        <f>+Z627+Y628-P628-Q628</f>
        <v>0</v>
      </c>
    </row>
    <row r="629" spans="1:26" ht="24" customHeight="1" x14ac:dyDescent="0.55000000000000004">
      <c r="A629">
        <f>+A628+1</f>
        <v>631</v>
      </c>
      <c r="B629" s="248"/>
      <c r="C629" s="45"/>
      <c r="D629" t="s">
        <v>852</v>
      </c>
      <c r="E629">
        <v>24</v>
      </c>
      <c r="F629">
        <f>+F628+1</f>
        <v>541</v>
      </c>
      <c r="G629" s="1">
        <v>44649</v>
      </c>
      <c r="H629" s="129">
        <v>2</v>
      </c>
      <c r="I629" s="247">
        <f>+I628+H629</f>
        <v>999</v>
      </c>
      <c r="J629" s="129"/>
      <c r="K629" s="252">
        <f>+K628+J629</f>
        <v>977</v>
      </c>
      <c r="L629" s="275">
        <f>+L628+J629</f>
        <v>78</v>
      </c>
      <c r="M629" s="5"/>
      <c r="N629" s="252">
        <f>+N628+M629</f>
        <v>3</v>
      </c>
      <c r="O629" s="129">
        <v>0</v>
      </c>
      <c r="P629" s="129"/>
      <c r="Q629" s="6"/>
      <c r="R629" s="276">
        <f>+R628+Q629</f>
        <v>352</v>
      </c>
      <c r="S629" s="238">
        <f>+S628+Q629</f>
        <v>591</v>
      </c>
      <c r="T629" s="253">
        <f>+T628+O629-P629-Q629</f>
        <v>0</v>
      </c>
      <c r="U629" s="278">
        <f t="shared" ref="U629" si="5100">+G629</f>
        <v>44649</v>
      </c>
      <c r="V629" s="5">
        <f t="shared" ref="V629" si="5101">+H629</f>
        <v>2</v>
      </c>
      <c r="W629" s="27">
        <f t="shared" ref="W629" si="5102">+I629</f>
        <v>999</v>
      </c>
      <c r="X629" s="253">
        <f>+X628+V629-J629</f>
        <v>18</v>
      </c>
      <c r="Y629" s="5">
        <f t="shared" ref="Y629" si="5103">+O629</f>
        <v>0</v>
      </c>
      <c r="Z629" s="250">
        <f>+Z628+Y629-P629-Q629</f>
        <v>0</v>
      </c>
    </row>
    <row r="630" spans="1:26" x14ac:dyDescent="0.55000000000000004">
      <c r="B630" s="248"/>
      <c r="C630" s="45"/>
      <c r="G630" s="1"/>
      <c r="H630" s="128"/>
      <c r="I630" s="285"/>
      <c r="J630" s="128"/>
      <c r="K630" s="286"/>
      <c r="L630" s="287"/>
      <c r="M630" s="285"/>
      <c r="N630" s="286"/>
      <c r="O630" s="128"/>
      <c r="P630" s="285"/>
      <c r="Q630" s="288"/>
      <c r="R630" s="289"/>
      <c r="S630" s="288"/>
      <c r="T630" s="128"/>
      <c r="U630" s="290"/>
      <c r="V630" s="285"/>
      <c r="W630" s="285"/>
      <c r="X630" s="128"/>
      <c r="Y630" s="285"/>
      <c r="Z630" s="128"/>
    </row>
    <row r="631" spans="1:26" ht="7.5" customHeight="1" x14ac:dyDescent="0.55000000000000004">
      <c r="H631" s="285"/>
      <c r="I631" s="285"/>
      <c r="J631" s="285"/>
      <c r="K631" s="285"/>
      <c r="L631" s="291"/>
      <c r="M631" s="285"/>
      <c r="N631" s="285"/>
      <c r="O631" s="285"/>
      <c r="P631" s="285"/>
      <c r="Q631" s="285"/>
      <c r="R631" s="291"/>
      <c r="S631" s="285"/>
      <c r="T631" s="285"/>
      <c r="U631" s="285"/>
      <c r="V631" s="285"/>
      <c r="W631" s="285"/>
      <c r="X631" s="128"/>
      <c r="Y631" s="285"/>
      <c r="Z631" s="128"/>
    </row>
    <row r="632" spans="1:26" x14ac:dyDescent="0.55000000000000004">
      <c r="H632" s="285"/>
      <c r="I632" s="285"/>
      <c r="J632" s="285"/>
      <c r="K632" s="285"/>
      <c r="L632" s="291"/>
      <c r="M632" s="285"/>
      <c r="N632" s="285"/>
      <c r="O632" s="285"/>
      <c r="P632" s="285"/>
      <c r="Q632" s="285"/>
      <c r="R632" s="291"/>
      <c r="S632" s="285"/>
      <c r="T632" s="285"/>
      <c r="U632" s="285"/>
      <c r="V632" s="285"/>
      <c r="W632" s="285"/>
      <c r="X632" s="128"/>
      <c r="Y632" s="285"/>
      <c r="Z63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2022-03-31T06:16:23Z</dcterms:modified>
</cp:coreProperties>
</file>