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0FE832E-15E5-41F1-A922-B69FA8BCECAF}"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96" i="2" l="1"/>
  <c r="AE896" i="2"/>
  <c r="AA896" i="2"/>
  <c r="Z896" i="2"/>
  <c r="X896" i="2"/>
  <c r="W896" i="2"/>
  <c r="P896" i="2"/>
  <c r="O896" i="2"/>
  <c r="M896" i="2"/>
  <c r="AB896" i="2" s="1"/>
  <c r="K896" i="2"/>
  <c r="H896" i="2"/>
  <c r="Y896" i="2" s="1"/>
  <c r="AG895" i="5"/>
  <c r="CK895" i="5" s="1"/>
  <c r="AI895" i="5"/>
  <c r="CM895" i="5" s="1"/>
  <c r="AS895" i="5"/>
  <c r="CU895" i="5" s="1"/>
  <c r="AQ895" i="5"/>
  <c r="CS895" i="5" s="1"/>
  <c r="AM895" i="5"/>
  <c r="AK895" i="5"/>
  <c r="AD895" i="5"/>
  <c r="CJ895" i="5" s="1"/>
  <c r="AC895" i="5"/>
  <c r="AB895" i="5"/>
  <c r="AA895" i="5"/>
  <c r="Z895" i="5"/>
  <c r="Y895" i="5"/>
  <c r="C895" i="5"/>
  <c r="D895" i="5" s="1"/>
  <c r="CT895" i="5"/>
  <c r="CR895" i="5"/>
  <c r="CP895" i="5"/>
  <c r="CN895" i="5"/>
  <c r="CL895" i="5"/>
  <c r="CI895" i="5"/>
  <c r="CH895" i="5"/>
  <c r="CF895" i="5"/>
  <c r="CE895" i="5"/>
  <c r="CD895" i="5"/>
  <c r="CC895" i="5"/>
  <c r="CB895" i="5"/>
  <c r="CA895" i="5"/>
  <c r="BZ895" i="5"/>
  <c r="BY895" i="5"/>
  <c r="BX895" i="5"/>
  <c r="BT895" i="5"/>
  <c r="BS895" i="5"/>
  <c r="BR895" i="5"/>
  <c r="BQ895" i="5"/>
  <c r="BM895" i="5"/>
  <c r="BL895" i="5"/>
  <c r="BP895" i="5" s="1"/>
  <c r="BH895" i="5"/>
  <c r="BF895" i="5"/>
  <c r="BE895" i="5"/>
  <c r="BJ895" i="5" s="1"/>
  <c r="BN895" i="5" s="1"/>
  <c r="BD895" i="5"/>
  <c r="BC895" i="5"/>
  <c r="BA895" i="5"/>
  <c r="AZ895" i="5"/>
  <c r="AX895" i="5"/>
  <c r="AW895" i="5"/>
  <c r="AU895" i="5"/>
  <c r="AJ658" i="7"/>
  <c r="AI658" i="7"/>
  <c r="AG658" i="7"/>
  <c r="J658" i="7"/>
  <c r="B658" i="7" s="1"/>
  <c r="AK658" i="7" s="1"/>
  <c r="AH658" i="7" s="1"/>
  <c r="Y699" i="6"/>
  <c r="Z699" i="6" s="1"/>
  <c r="X699" i="6"/>
  <c r="V699" i="6"/>
  <c r="U699" i="6"/>
  <c r="T699" i="6"/>
  <c r="S699" i="6"/>
  <c r="R699" i="6"/>
  <c r="N699" i="6"/>
  <c r="L699" i="6"/>
  <c r="K699" i="6"/>
  <c r="I699" i="6"/>
  <c r="W699" i="6" s="1"/>
  <c r="F699" i="6"/>
  <c r="A699" i="6"/>
  <c r="P895" i="2"/>
  <c r="AF895" i="2"/>
  <c r="AE895" i="2"/>
  <c r="AA895" i="2"/>
  <c r="Z895" i="2"/>
  <c r="X895" i="2"/>
  <c r="W895" i="2"/>
  <c r="Y698" i="6"/>
  <c r="V698" i="6"/>
  <c r="U698" i="6"/>
  <c r="AJ657" i="7"/>
  <c r="AI657" i="7"/>
  <c r="AG657" i="7"/>
  <c r="J657" i="7"/>
  <c r="B657" i="7" s="1"/>
  <c r="AK657" i="7" s="1"/>
  <c r="AH657" i="7" s="1"/>
  <c r="CT894" i="5"/>
  <c r="CR894" i="5"/>
  <c r="CL894" i="5"/>
  <c r="CI894" i="5"/>
  <c r="CH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4" i="5"/>
  <c r="AU893" i="5"/>
  <c r="CH893" i="5" s="1"/>
  <c r="AU892" i="5"/>
  <c r="AU891" i="5"/>
  <c r="AU890" i="5"/>
  <c r="CR893" i="5"/>
  <c r="CO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BK895" i="5" l="1"/>
  <c r="I896" i="2"/>
  <c r="CQ895" i="5"/>
  <c r="CG895" i="5"/>
  <c r="BV895" i="5"/>
  <c r="BW895" i="5" s="1"/>
  <c r="AE895" i="5"/>
  <c r="CO895" i="5"/>
  <c r="BI895" i="5"/>
  <c r="BG895" i="5" s="1"/>
  <c r="B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89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T900"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0"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5" i="5" l="1"/>
  <c r="CM857" i="5"/>
  <c r="AV903"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3"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00"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1" i="5"/>
  <c r="AF839" i="2"/>
  <c r="AE839" i="2"/>
  <c r="AA839" i="2"/>
  <c r="Z839" i="2"/>
  <c r="X839" i="2"/>
  <c r="W839" i="2"/>
  <c r="P839" i="2"/>
  <c r="O664" i="7"/>
  <c r="G66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2"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2"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3"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1"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0" i="5"/>
  <c r="AJ900" i="5"/>
  <c r="AJ901"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3"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2" i="5"/>
  <c r="AS581" i="5"/>
  <c r="CU581" i="5" s="1"/>
  <c r="AG581" i="5"/>
  <c r="CK581" i="5" s="1"/>
  <c r="X66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9" i="5" s="1"/>
  <c r="CJ443" i="5"/>
  <c r="AE899"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0" i="5"/>
  <c r="CL378" i="5" l="1"/>
  <c r="CI378" i="5"/>
  <c r="CE378" i="5"/>
  <c r="CD378" i="5"/>
  <c r="CC378" i="5"/>
  <c r="CB378" i="5"/>
  <c r="CA378" i="5"/>
  <c r="BZ378" i="5"/>
  <c r="BY378" i="5"/>
  <c r="BX378" i="5"/>
  <c r="BT378" i="5"/>
  <c r="BS378" i="5"/>
  <c r="BR378" i="5"/>
  <c r="BQ378" i="5"/>
  <c r="BL378" i="5"/>
  <c r="BM378" i="5"/>
  <c r="BH378" i="5"/>
  <c r="BF378" i="5"/>
  <c r="BB90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4" i="7"/>
  <c r="AD664" i="7"/>
  <c r="AB664" i="7"/>
  <c r="Y664" i="7"/>
  <c r="N664" i="7"/>
  <c r="E66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4"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C889" i="5" s="1"/>
  <c r="C890" i="5" s="1"/>
  <c r="C891" i="5" s="1"/>
  <c r="C892" i="5" s="1"/>
  <c r="C893"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C894" i="5"/>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4" i="5" l="1"/>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4" i="7"/>
  <c r="T664" i="7"/>
  <c r="R664" i="7"/>
  <c r="Z664" i="7"/>
  <c r="AC66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4" i="7"/>
  <c r="AJ371" i="7"/>
  <c r="S664" i="7"/>
  <c r="B371" i="7"/>
  <c r="AK371" i="7" s="1"/>
  <c r="U664"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4" i="7"/>
  <c r="K664" i="7"/>
  <c r="AJ392" i="7"/>
  <c r="I664" i="7"/>
  <c r="B392" i="7"/>
  <c r="AK392" i="7" s="1"/>
  <c r="Y895" i="2" l="1"/>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5" i="2" l="1"/>
  <c r="I895" i="2"/>
  <c r="AB894" i="2"/>
  <c r="I894" i="2"/>
  <c r="W565" i="6"/>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4" i="7"/>
  <c r="AJ536" i="7"/>
  <c r="H664" i="7"/>
  <c r="AI536" i="7"/>
  <c r="B536" i="7"/>
  <c r="AK536" i="7" s="1"/>
  <c r="L66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4" i="7"/>
  <c r="B573" i="7"/>
  <c r="AK573" i="7" s="1"/>
  <c r="AJ573" i="7"/>
  <c r="B66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s="1"/>
</calcChain>
</file>

<file path=xl/sharedStrings.xml><?xml version="1.0" encoding="utf-8"?>
<sst xmlns="http://schemas.openxmlformats.org/spreadsheetml/2006/main" count="1228" uniqueCount="926">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</sst>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国家衛健委発表に基づく感染状況!$AE$374:$AE$899</c:f>
              <c:numCache>
                <c:formatCode>m"月"d"日"</c:formatCode>
                <c:ptCount val="5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numCache>
            </c:numRef>
          </c:cat>
          <c:val>
            <c:numRef>
              <c:f>国家衛健委発表に基づく感染状況!$AF$374:$AF$899</c:f>
              <c:numCache>
                <c:formatCode>#,##0_);[Red]\(#,##0\)</c:formatCode>
                <c:ptCount val="5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香港マカオ台湾の患者・海外輸入症例・無症状病原体保有者!$CO$189:$CO$898</c:f>
              <c:numCache>
                <c:formatCode>General</c:formatCode>
                <c:ptCount val="7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省市別輸入症例数変化!$D$2:$D$661</c:f>
              <c:numCache>
                <c:formatCode>General</c:formatCode>
                <c:ptCount val="6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省市別輸入症例数変化!$E$2:$E$661</c:f>
              <c:numCache>
                <c:formatCode>General</c:formatCode>
                <c:ptCount val="6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省市別輸入症例数変化!$F$2:$F$661</c:f>
              <c:numCache>
                <c:formatCode>General</c:formatCode>
                <c:ptCount val="6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省市別輸入症例数変化!$G$2:$G$661</c:f>
              <c:numCache>
                <c:formatCode>General</c:formatCode>
                <c:ptCount val="66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省市別輸入症例数変化!$H$2:$H$661</c:f>
              <c:numCache>
                <c:formatCode>General</c:formatCode>
                <c:ptCount val="66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省市別輸入症例数変化!$I$2:$I$661</c:f>
              <c:numCache>
                <c:formatCode>General</c:formatCode>
                <c:ptCount val="6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省市別輸入症例数変化!$J$2:$J$661</c:f>
              <c:numCache>
                <c:formatCode>0_);[Red]\(0\)</c:formatCode>
                <c:ptCount val="66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香港マカオ台湾の患者・海外輸入症例・無症状病原体保有者!$BR$29:$BR$898</c:f>
              <c:numCache>
                <c:formatCode>General</c:formatCode>
                <c:ptCount val="87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香港マカオ台湾の患者・海外輸入症例・無症状病原体保有者!$BS$29:$BS$898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香港マカオ台湾の患者・海外輸入症例・無症状病原体保有者!$BT$29:$BT$898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香港マカオ台湾の患者・海外輸入症例・無症状病原体保有者!$AX$169:$AX$898</c:f>
              <c:numCache>
                <c:formatCode>m"月"d"日"</c:formatCode>
                <c:ptCount val="7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numCache>
            </c:numRef>
          </c:cat>
          <c:val>
            <c:numRef>
              <c:f>香港マカオ台湾の患者・海外輸入症例・無症状病原体保有者!$AY$169:$AY$898</c:f>
              <c:numCache>
                <c:formatCode>General</c:formatCode>
                <c:ptCount val="73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香港マカオ台湾の患者・海外輸入症例・無症状病原体保有者!$AX$169:$AX$898</c:f>
              <c:numCache>
                <c:formatCode>m"月"d"日"</c:formatCode>
                <c:ptCount val="7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numCache>
            </c:numRef>
          </c:cat>
          <c:val>
            <c:numRef>
              <c:f>香港マカオ台湾の患者・海外輸入症例・無症状病原体保有者!$BB$169:$BB$898</c:f>
              <c:numCache>
                <c:formatCode>General</c:formatCode>
                <c:ptCount val="73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香港マカオ台湾の患者・海外輸入症例・無症状病原体保有者!$AX$169:$AX$898</c:f>
              <c:numCache>
                <c:formatCode>m"月"d"日"</c:formatCode>
                <c:ptCount val="7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numCache>
            </c:numRef>
          </c:cat>
          <c:val>
            <c:numRef>
              <c:f>香港マカオ台湾の患者・海外輸入症例・無症状病原体保有者!$AZ$169:$AZ$898</c:f>
              <c:numCache>
                <c:formatCode>General</c:formatCode>
                <c:ptCount val="73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香港マカオ台湾の患者・海外輸入症例・無症状病原体保有者!$AX$169:$AX$898</c:f>
              <c:numCache>
                <c:formatCode>m"月"d"日"</c:formatCode>
                <c:ptCount val="7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numCache>
            </c:numRef>
          </c:cat>
          <c:val>
            <c:numRef>
              <c:f>香港マカオ台湾の患者・海外輸入症例・無症状病原体保有者!$BC$169:$BC$898</c:f>
              <c:numCache>
                <c:formatCode>General</c:formatCode>
                <c:ptCount val="73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国家衛健委発表に基づく感染状況!$AA$27:$AA$900</c:f>
              <c:numCache>
                <c:formatCode>General</c:formatCode>
                <c:ptCount val="8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国家衛健委発表に基づく感染状況!$AB$27:$AB$900</c:f>
              <c:numCache>
                <c:formatCode>General</c:formatCode>
                <c:ptCount val="8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国家衛健委発表に基づく感染状況!$AA$27:$AA$900</c:f>
              <c:numCache>
                <c:formatCode>General</c:formatCode>
                <c:ptCount val="8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国家衛健委発表に基づく感染状況!$AB$27:$AB$900</c:f>
              <c:numCache>
                <c:formatCode>General</c:formatCode>
                <c:ptCount val="8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国家衛健委発表に基づく感染状況!$AA$27:$AA$900</c:f>
              <c:numCache>
                <c:formatCode>General</c:formatCode>
                <c:ptCount val="8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国家衛健委発表に基づく感染状況!$AB$27:$AB$900</c:f>
              <c:numCache>
                <c:formatCode>General</c:formatCode>
                <c:ptCount val="8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香港マカオ台湾の患者・海外輸入症例・無症状病原体保有者!$CR$485:$CR$898</c:f>
              <c:numCache>
                <c:formatCode>m"月"d"日"</c:formatCode>
                <c:ptCount val="4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numCache>
            </c:numRef>
          </c:cat>
          <c:val>
            <c:numRef>
              <c:f>香港マカオ台湾の患者・海外輸入症例・無症状病原体保有者!$CS$485:$CS$898</c:f>
              <c:numCache>
                <c:formatCode>General</c:formatCode>
                <c:ptCount val="41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香港マカオ台湾の患者・海外輸入症例・無症状病原体保有者!$CR$485:$CR$898</c:f>
              <c:numCache>
                <c:formatCode>m"月"d"日"</c:formatCode>
                <c:ptCount val="4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numCache>
            </c:numRef>
          </c:cat>
          <c:val>
            <c:numRef>
              <c:f>香港マカオ台湾の患者・海外輸入症例・無症状病原体保有者!$CT$485:$CT$898</c:f>
              <c:numCache>
                <c:formatCode>General</c:formatCode>
                <c:ptCount val="41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275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香港マカオ台湾の患者・海外輸入症例・無症状病原体保有者!$BJ$97:$BJ$897</c:f>
              <c:numCache>
                <c:formatCode>m"月"d"日"</c:formatCode>
                <c:ptCount val="8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numCache>
            </c:numRef>
          </c:cat>
          <c:val>
            <c:numRef>
              <c:f>香港マカオ台湾の患者・海外輸入症例・無症状病原体保有者!$BK$97:$BK$897</c:f>
              <c:numCache>
                <c:formatCode>General</c:formatCode>
                <c:ptCount val="8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香港マカオ台湾の患者・海外輸入症例・無症状病原体保有者!$BJ$97:$BJ$897</c:f>
              <c:numCache>
                <c:formatCode>m"月"d"日"</c:formatCode>
                <c:ptCount val="8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numCache>
            </c:numRef>
          </c:cat>
          <c:val>
            <c:numRef>
              <c:f>香港マカオ台湾の患者・海外輸入症例・無症状病原体保有者!$BL$97:$BL$897</c:f>
              <c:numCache>
                <c:formatCode>General</c:formatCode>
                <c:ptCount val="8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香港マカオ台湾の患者・海外輸入症例・無症状病原体保有者!$CM$29:$CM$898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国家衛健委発表に基づく感染状況!$X$27:$X$900</c:f>
              <c:numCache>
                <c:formatCode>#,##0_);[Red]\(#,##0\)</c:formatCode>
                <c:ptCount val="8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国家衛健委発表に基づく感染状況!$Y$27:$Y$900</c:f>
              <c:numCache>
                <c:formatCode>General</c:formatCode>
                <c:ptCount val="8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香港マカオ台湾の患者・海外輸入症例・無症状病原体保有者!$CK$29:$CK$898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香港マカオ台湾の患者・海外輸入症例・無症状病原体保有者!$CJ$29:$CJ$898</c:f>
              <c:numCache>
                <c:formatCode>General</c:formatCode>
                <c:ptCount val="8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香港マカオ台湾の患者・海外輸入症例・無症状病原体保有者!$CK$29:$CK$898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香港マカオ台湾の患者・海外輸入症例・無症状病原体保有者!$CI$29:$CI$898</c15:sqref>
                        </c15:formulaRef>
                      </c:ext>
                    </c:extLst>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extLst>
                      <c:ext uri="{02D57815-91ED-43cb-92C2-25804820EDAC}">
                        <c15:formulaRef>
                          <c15:sqref>香港マカオ台湾の患者・海外輸入症例・無症状病原体保有者!$CJ$29:$CJ$898</c15:sqref>
                        </c15:formulaRef>
                      </c:ext>
                    </c:extLst>
                    <c:numCache>
                      <c:formatCode>General</c:formatCode>
                      <c:ptCount val="8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国家衛健委発表に基づく感染状況!$AE$374:$AE$899</c:f>
              <c:numCache>
                <c:formatCode>m"月"d"日"</c:formatCode>
                <c:ptCount val="5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numCache>
            </c:numRef>
          </c:cat>
          <c:val>
            <c:numRef>
              <c:f>国家衛健委発表に基づく感染状況!$AF$374:$AF$899</c:f>
              <c:numCache>
                <c:formatCode>#,##0_);[Red]\(#,##0\)</c:formatCode>
                <c:ptCount val="5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省市別輸入症例数変化!$AH$2:$AH$660</c:f>
              <c:numCache>
                <c:formatCode>0_);[Red]\(0\)</c:formatCode>
                <c:ptCount val="65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省市別輸入症例数変化!$AI$2:$AI$660</c:f>
              <c:numCache>
                <c:formatCode>0_);[Red]\(0\)</c:formatCode>
                <c:ptCount val="65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numCache>
            </c:numRef>
          </c:cat>
          <c:val>
            <c:numRef>
              <c:f>省市別輸入症例数変化!$AJ$2:$AJ$660</c:f>
              <c:numCache>
                <c:formatCode>General</c:formatCode>
                <c:ptCount val="65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香港マカオ台湾の患者・海外輸入症例・無症状病原体保有者!$CQ$189:$CQ$897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香港マカオ台湾の患者・海外輸入症例・無症状病原体保有者!$CO$189:$CO$898</c:f>
              <c:numCache>
                <c:formatCode>General</c:formatCode>
                <c:ptCount val="7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香港マカオ台湾の患者・海外輸入症例・無症状病原体保有者!$BJ$97:$BJ$897</c:f>
              <c:numCache>
                <c:formatCode>m"月"d"日"</c:formatCode>
                <c:ptCount val="8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numCache>
            </c:numRef>
          </c:cat>
          <c:val>
            <c:numRef>
              <c:f>香港マカオ台湾の患者・海外輸入症例・無症状病原体保有者!$BL$97:$BL$897</c:f>
              <c:numCache>
                <c:formatCode>General</c:formatCode>
                <c:ptCount val="8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香港マカオ台湾の患者・海外輸入症例・無症状病原体保有者!$BJ$97:$BJ$897</c:f>
              <c:numCache>
                <c:formatCode>m"月"d"日"</c:formatCode>
                <c:ptCount val="8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numCache>
            </c:numRef>
          </c:cat>
          <c:val>
            <c:numRef>
              <c:f>香港マカオ台湾の患者・海外輸入症例・無症状病原体保有者!$BK$97:$BK$897</c:f>
              <c:numCache>
                <c:formatCode>General</c:formatCode>
                <c:ptCount val="8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国家衛健委発表に基づく感染状況!$X$27:$X$899</c:f>
              <c:numCache>
                <c:formatCode>#,##0_);[Red]\(#,##0\)</c:formatCode>
                <c:ptCount val="8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国家衛健委発表に基づく感染状況!$Y$27:$Y$899</c:f>
              <c:numCache>
                <c:formatCode>General</c:formatCode>
                <c:ptCount val="8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国家衛健委発表に基づく感染状況!$AA$27:$AA$900</c:f>
              <c:numCache>
                <c:formatCode>General</c:formatCode>
                <c:ptCount val="8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numCache>
            </c:numRef>
          </c:cat>
          <c:val>
            <c:numRef>
              <c:f>国家衛健委発表に基づく感染状況!$AB$27:$AB$900</c:f>
              <c:numCache>
                <c:formatCode>General</c:formatCode>
                <c:ptCount val="8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香港マカオ台湾の患者・海外輸入症例・無症状病原体保有者!$CQ$189:$CQ$897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香港マカオ台湾の患者・海外輸入症例・無症状病原体保有者!$CO$189:$CO$898</c:f>
              <c:numCache>
                <c:formatCode>General</c:formatCode>
                <c:ptCount val="7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香港マカオ台湾の患者・海外輸入症例・無症状病原体保有者!$BE$70:$BE$898</c:f>
              <c:numCache>
                <c:formatCode>m"月"d"日"</c:formatCode>
                <c:ptCount val="8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numCache>
            </c:numRef>
          </c:cat>
          <c:val>
            <c:numRef>
              <c:f>香港マカオ台湾の患者・海外輸入症例・無症状病原体保有者!$BF$70:$BF$898</c:f>
              <c:numCache>
                <c:formatCode>General</c:formatCode>
                <c:ptCount val="82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香港マカオ台湾の患者・海外輸入症例・無症状病原体保有者!$BE$70:$BE$898</c:f>
              <c:numCache>
                <c:formatCode>m"月"d"日"</c:formatCode>
                <c:ptCount val="8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numCache>
            </c:numRef>
          </c:cat>
          <c:val>
            <c:numRef>
              <c:f>香港マカオ台湾の患者・海外輸入症例・無症状病原体保有者!$BG$70:$BG$898</c:f>
              <c:numCache>
                <c:formatCode>General</c:formatCode>
                <c:ptCount val="82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pt idx="820">
                  <c:v>18734</c:v>
                </c:pt>
                <c:pt idx="821">
                  <c:v>18759</c:v>
                </c:pt>
                <c:pt idx="822">
                  <c:v>18782</c:v>
                </c:pt>
                <c:pt idx="823">
                  <c:v>18788</c:v>
                </c:pt>
                <c:pt idx="824">
                  <c:v>18806</c:v>
                </c:pt>
                <c:pt idx="825">
                  <c:v>18829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香港マカオ台湾の患者・海外輸入症例・無症状病原体保有者!$BY$29:$BY$898</c:f>
              <c:numCache>
                <c:formatCode>General</c:formatCode>
                <c:ptCount val="87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香港マカオ台湾の患者・海外輸入症例・無症状病原体保有者!$BZ$29:$BZ$898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香港マカオ台湾の患者・海外輸入症例・無症状病原体保有者!$CA$29:$CA$898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香港マカオ台湾の患者・海外輸入症例・無症状病原体保有者!$CC$29:$CC$898</c:f>
              <c:numCache>
                <c:formatCode>General</c:formatCode>
                <c:ptCount val="87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香港マカオ台湾の患者・海外輸入症例・無症状病原体保有者!$CD$29:$CD$898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香港マカオ台湾の患者・海外輸入症例・無症状病原体保有者!$CE$29:$CE$898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香港マカオ台湾の患者・海外輸入症例・無症状病原体保有者!$CM$29:$CM$898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香港マカオ台湾の患者・海外輸入症例・無症状病原体保有者!$CJ$29:$CJ$898</c:f>
              <c:numCache>
                <c:formatCode>General</c:formatCode>
                <c:ptCount val="8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香港マカオ台湾の患者・海外輸入症例・無症状病原体保有者!$CI$29:$CI$898</c:f>
              <c:numCache>
                <c:formatCode>m"月"d"日"</c:formatCode>
                <c:ptCount val="8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numCache>
            </c:numRef>
          </c:cat>
          <c:val>
            <c:numRef>
              <c:f>香港マカオ台湾の患者・海外輸入症例・無症状病原体保有者!$CK$29:$CK$898</c:f>
              <c:numCache>
                <c:formatCode>General</c:formatCode>
                <c:ptCount val="8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numCache>
            </c:numRef>
          </c:cat>
          <c:val>
            <c:numRef>
              <c:f>香港マカオ台湾の患者・海外輸入症例・無症状病原体保有者!$CQ$189:$CQ$897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8"/>
  <sheetViews>
    <sheetView zoomScale="98" zoomScaleNormal="98" workbookViewId="0">
      <pane xSplit="2" ySplit="5" topLeftCell="C885" activePane="bottomRight" state="frozen"/>
      <selection pane="topRight" activeCell="C1" sqref="C1"/>
      <selection pane="bottomLeft" activeCell="A8" sqref="A8"/>
      <selection pane="bottomRight" activeCell="E898" sqref="E89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44720</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3"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 si="972">+B891</f>
        <v>44714</v>
      </c>
      <c r="X891" s="122">
        <f t="shared" ref="X891" si="973">+G891</f>
        <v>37</v>
      </c>
      <c r="Y891">
        <f t="shared" ref="Y891" si="974">+H891</f>
        <v>224208</v>
      </c>
      <c r="Z891" s="123">
        <f t="shared" ref="Z891" si="975">+B891</f>
        <v>44714</v>
      </c>
      <c r="AA891">
        <f t="shared" ref="AA891" si="976">+L891</f>
        <v>0</v>
      </c>
      <c r="AB891">
        <f t="shared" ref="AB891" si="977">+M891</f>
        <v>5226</v>
      </c>
      <c r="AC891">
        <v>373</v>
      </c>
      <c r="AE891" s="1">
        <f t="shared" ref="AE891" si="978">+B891</f>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ref="H892:H893" si="979">+H891+G892</f>
        <v>224254</v>
      </c>
      <c r="I892" s="89">
        <f t="shared" ref="I892:I893" si="980">+H892-M892-O892</f>
        <v>1614</v>
      </c>
      <c r="J892" s="48">
        <v>-9</v>
      </c>
      <c r="K892" s="56">
        <f t="shared" si="921"/>
        <v>73</v>
      </c>
      <c r="L892" s="48">
        <v>0</v>
      </c>
      <c r="M892" s="89">
        <f t="shared" ref="M892:M893" si="981">+L892+M891</f>
        <v>5226</v>
      </c>
      <c r="N892" s="48">
        <v>304</v>
      </c>
      <c r="O892" s="89">
        <f t="shared" ref="O892:O893" si="982">+N892+O891</f>
        <v>217414</v>
      </c>
      <c r="P892" s="111">
        <f t="shared" ref="P892:P893" si="983">+Q892-Q891</f>
        <v>6853</v>
      </c>
      <c r="Q892" s="57">
        <v>4118309</v>
      </c>
      <c r="R892" s="48">
        <v>12033</v>
      </c>
      <c r="S892" s="118"/>
      <c r="T892" s="57">
        <v>142873</v>
      </c>
      <c r="U892" s="78"/>
      <c r="W892" s="1">
        <f t="shared" ref="W892:W893" si="984">+B892</f>
        <v>44715</v>
      </c>
      <c r="X892" s="122">
        <f t="shared" ref="X892:X893" si="985">+G892</f>
        <v>46</v>
      </c>
      <c r="Y892">
        <f t="shared" ref="Y892:Y893" si="986">+H892</f>
        <v>224254</v>
      </c>
      <c r="Z892" s="123">
        <f t="shared" ref="Z892:Z893" si="987">+B892</f>
        <v>44715</v>
      </c>
      <c r="AA892">
        <f t="shared" ref="AA892:AA893" si="988">+L892</f>
        <v>0</v>
      </c>
      <c r="AB892">
        <f t="shared" ref="AB892:AB893" si="989">+M892</f>
        <v>5226</v>
      </c>
      <c r="AC892">
        <v>373</v>
      </c>
      <c r="AE892" s="1">
        <f t="shared" ref="AE892:AE893" si="990">+B892</f>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979"/>
        <v>224310</v>
      </c>
      <c r="I893" s="89">
        <f t="shared" si="980"/>
        <v>1405</v>
      </c>
      <c r="J893" s="48">
        <v>-8</v>
      </c>
      <c r="K893" s="56">
        <f t="shared" si="921"/>
        <v>65</v>
      </c>
      <c r="L893" s="48">
        <v>0</v>
      </c>
      <c r="M893" s="89">
        <f t="shared" si="981"/>
        <v>5226</v>
      </c>
      <c r="N893" s="48">
        <v>265</v>
      </c>
      <c r="O893" s="89">
        <f t="shared" si="982"/>
        <v>217679</v>
      </c>
      <c r="P893" s="111">
        <f t="shared" si="983"/>
        <v>4016</v>
      </c>
      <c r="Q893" s="57">
        <v>4122325</v>
      </c>
      <c r="R893" s="48">
        <v>12434</v>
      </c>
      <c r="S893" s="118"/>
      <c r="T893" s="57">
        <v>134451</v>
      </c>
      <c r="U893" s="78"/>
      <c r="W893" s="1">
        <f t="shared" si="984"/>
        <v>44716</v>
      </c>
      <c r="X893" s="122">
        <f t="shared" si="985"/>
        <v>56</v>
      </c>
      <c r="Y893">
        <f t="shared" si="986"/>
        <v>224310</v>
      </c>
      <c r="Z893" s="123">
        <f t="shared" si="987"/>
        <v>44716</v>
      </c>
      <c r="AA893">
        <f t="shared" si="988"/>
        <v>0</v>
      </c>
      <c r="AB893">
        <f t="shared" si="989"/>
        <v>5226</v>
      </c>
      <c r="AC893">
        <v>373</v>
      </c>
      <c r="AE893" s="1">
        <f t="shared" si="990"/>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ref="H894" si="991">+H893+G894</f>
        <v>224341</v>
      </c>
      <c r="I894" s="89">
        <f t="shared" ref="I894" si="992">+H894-M894-O894</f>
        <v>1179</v>
      </c>
      <c r="J894" s="48">
        <v>-8</v>
      </c>
      <c r="K894" s="56">
        <f t="shared" ref="K894" si="993">+J894+K893</f>
        <v>57</v>
      </c>
      <c r="L894" s="48">
        <v>0</v>
      </c>
      <c r="M894" s="89">
        <f t="shared" ref="M894" si="994">+L894+M893</f>
        <v>5226</v>
      </c>
      <c r="N894" s="48">
        <v>257</v>
      </c>
      <c r="O894" s="89">
        <f t="shared" ref="O894" si="995">+N894+O893</f>
        <v>217936</v>
      </c>
      <c r="P894" s="111">
        <f t="shared" ref="P894" si="996">+Q894-Q893</f>
        <v>3853</v>
      </c>
      <c r="Q894" s="57">
        <v>4126178</v>
      </c>
      <c r="R894" s="48">
        <v>11795</v>
      </c>
      <c r="S894" s="118"/>
      <c r="T894" s="57">
        <v>126500</v>
      </c>
      <c r="U894" s="78"/>
      <c r="W894" s="1">
        <f t="shared" ref="W894" si="997">+B894</f>
        <v>44717</v>
      </c>
      <c r="X894" s="122">
        <f t="shared" ref="X894" si="998">+G894</f>
        <v>31</v>
      </c>
      <c r="Y894">
        <f t="shared" ref="Y894" si="999">+H894</f>
        <v>224341</v>
      </c>
      <c r="Z894" s="123">
        <f t="shared" ref="Z894" si="1000">+B894</f>
        <v>44717</v>
      </c>
      <c r="AA894">
        <f t="shared" ref="AA894" si="1001">+L894</f>
        <v>0</v>
      </c>
      <c r="AB894">
        <f t="shared" ref="AB894" si="1002">+M894</f>
        <v>5226</v>
      </c>
      <c r="AC894">
        <v>373</v>
      </c>
      <c r="AE894" s="1">
        <f t="shared" ref="AE894" si="1003">+B894</f>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ref="H895" si="1004">+H894+G895</f>
        <v>224398</v>
      </c>
      <c r="I895" s="89">
        <f>+H895-M895-O895</f>
        <v>1076</v>
      </c>
      <c r="J895" s="48">
        <v>-7</v>
      </c>
      <c r="K895" s="56">
        <f t="shared" ref="K895:K896" si="1005">+J895+K894</f>
        <v>50</v>
      </c>
      <c r="L895" s="48">
        <v>0</v>
      </c>
      <c r="M895" s="89">
        <f t="shared" ref="M895:M896" si="1006">+L895+M894</f>
        <v>5226</v>
      </c>
      <c r="N895" s="48">
        <v>160</v>
      </c>
      <c r="O895" s="89">
        <f>+N895+O894</f>
        <v>218096</v>
      </c>
      <c r="P895" s="111">
        <f t="shared" ref="P895" si="1007">+Q895-Q894</f>
        <v>4193</v>
      </c>
      <c r="Q895" s="57">
        <v>4130371</v>
      </c>
      <c r="R895" s="48">
        <v>12866</v>
      </c>
      <c r="S895" s="118"/>
      <c r="T895" s="57">
        <v>117819</v>
      </c>
      <c r="U895" s="78"/>
      <c r="W895" s="1">
        <f t="shared" ref="W895" si="1008">+B895</f>
        <v>44718</v>
      </c>
      <c r="X895" s="122">
        <f t="shared" ref="X895" si="1009">+G895</f>
        <v>57</v>
      </c>
      <c r="Y895">
        <f t="shared" ref="Y895" si="1010">+H895</f>
        <v>224398</v>
      </c>
      <c r="Z895" s="123">
        <f t="shared" ref="Z895" si="1011">+B895</f>
        <v>44718</v>
      </c>
      <c r="AA895">
        <f t="shared" ref="AA895" si="1012">+L895</f>
        <v>0</v>
      </c>
      <c r="AB895">
        <f t="shared" ref="AB895" si="1013">+M895</f>
        <v>5226</v>
      </c>
      <c r="AC895">
        <v>373</v>
      </c>
      <c r="AE895" s="1">
        <f t="shared" ref="AE895" si="1014">+B895</f>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ref="H896" si="1015">+H895+G896</f>
        <v>224465</v>
      </c>
      <c r="I896" s="89">
        <f>+H896-M896-O896</f>
        <v>981</v>
      </c>
      <c r="J896" s="48">
        <v>-11</v>
      </c>
      <c r="K896" s="56">
        <f t="shared" si="1005"/>
        <v>39</v>
      </c>
      <c r="L896" s="48">
        <v>0</v>
      </c>
      <c r="M896" s="89">
        <f t="shared" si="1006"/>
        <v>5226</v>
      </c>
      <c r="N896" s="48">
        <v>162</v>
      </c>
      <c r="O896" s="89">
        <f>+N896+O895</f>
        <v>218258</v>
      </c>
      <c r="P896" s="111">
        <f t="shared" ref="P896" si="1016">+Q896-Q895</f>
        <v>4944</v>
      </c>
      <c r="Q896" s="57">
        <v>4135315</v>
      </c>
      <c r="R896" s="48">
        <v>7955</v>
      </c>
      <c r="S896" s="118"/>
      <c r="T896" s="57">
        <v>114793</v>
      </c>
      <c r="U896" s="78"/>
      <c r="W896" s="1">
        <f t="shared" ref="W896" si="1017">+B896</f>
        <v>44719</v>
      </c>
      <c r="X896" s="122">
        <f t="shared" ref="X896" si="1018">+G896</f>
        <v>67</v>
      </c>
      <c r="Y896">
        <f t="shared" ref="Y896" si="1019">+H896</f>
        <v>224465</v>
      </c>
      <c r="Z896" s="123">
        <f t="shared" ref="Z896" si="1020">+B896</f>
        <v>44719</v>
      </c>
      <c r="AA896">
        <f t="shared" ref="AA896" si="1021">+L896</f>
        <v>0</v>
      </c>
      <c r="AB896">
        <f t="shared" ref="AB896" si="1022">+M896</f>
        <v>5226</v>
      </c>
      <c r="AC896">
        <v>373</v>
      </c>
      <c r="AE896" s="1">
        <f t="shared" ref="AE896" si="1023">+B896</f>
        <v>44719</v>
      </c>
      <c r="AF896" s="293">
        <f>+G896-[1]香港マカオ台湾の患者・海外輸入症例・無症状病原体保有者!B904</f>
        <v>67</v>
      </c>
    </row>
    <row r="897" spans="2:32" x14ac:dyDescent="0.55000000000000004">
      <c r="B897" s="220"/>
      <c r="C897" s="48"/>
      <c r="D897" s="84"/>
      <c r="E897" s="110"/>
      <c r="F897" s="57"/>
      <c r="G897" s="48"/>
      <c r="H897" s="89"/>
      <c r="I897" s="89"/>
      <c r="J897" s="48"/>
      <c r="K897" s="56"/>
      <c r="L897" s="48"/>
      <c r="M897" s="89"/>
      <c r="N897" s="48"/>
      <c r="O897" s="89"/>
      <c r="P897" s="111"/>
      <c r="Q897" s="57"/>
      <c r="R897" s="48"/>
      <c r="S897" s="118"/>
      <c r="T897" s="57"/>
      <c r="U897" s="78"/>
      <c r="W897" s="1"/>
      <c r="X897" s="122"/>
      <c r="Z897" s="123"/>
      <c r="AE897" s="1"/>
      <c r="AF897" s="293"/>
    </row>
    <row r="898" spans="2:32" x14ac:dyDescent="0.55000000000000004">
      <c r="B898" s="220"/>
      <c r="C898" s="48"/>
      <c r="D898" s="84"/>
      <c r="E898" s="110"/>
      <c r="F898" s="57"/>
      <c r="G898" s="48"/>
      <c r="H898" s="89"/>
      <c r="I898" s="89"/>
      <c r="J898" s="48"/>
      <c r="K898" s="56"/>
      <c r="L898" s="48"/>
      <c r="M898" s="89"/>
      <c r="N898" s="48"/>
      <c r="O898" s="89"/>
      <c r="P898" s="111"/>
      <c r="Q898" s="57"/>
      <c r="R898" s="48"/>
      <c r="S898" s="118"/>
      <c r="T898" s="57"/>
      <c r="U898" s="78"/>
      <c r="W898" s="1"/>
      <c r="X898" s="122"/>
      <c r="Z898" s="123"/>
      <c r="AE898" s="1"/>
      <c r="AF898" s="293"/>
    </row>
    <row r="899" spans="2:32" ht="18.5" thickBot="1" x14ac:dyDescent="0.6">
      <c r="B899" s="66"/>
      <c r="C899" s="59"/>
      <c r="D899" s="49"/>
      <c r="E899" s="61"/>
      <c r="F899" s="60"/>
      <c r="G899" s="48"/>
      <c r="H899" s="89"/>
      <c r="I899" s="89"/>
      <c r="J899" s="59"/>
      <c r="K899" s="56"/>
      <c r="L899" s="48"/>
      <c r="M899" s="89"/>
      <c r="N899" s="48"/>
      <c r="O899" s="89"/>
      <c r="P899" s="111"/>
      <c r="Q899" s="60"/>
      <c r="R899" s="48"/>
      <c r="S899" s="60"/>
      <c r="T899" s="60"/>
      <c r="U899" s="78"/>
      <c r="W899" s="1"/>
      <c r="X899" s="122"/>
      <c r="Z899" s="123"/>
      <c r="AE899" s="1"/>
      <c r="AF899" s="293"/>
    </row>
    <row r="900" spans="2:32" ht="9.5" customHeight="1" thickBot="1" x14ac:dyDescent="0.6">
      <c r="B900" s="66"/>
      <c r="C900" s="79"/>
      <c r="D900" s="80"/>
      <c r="E900" s="82"/>
      <c r="F900" s="95"/>
      <c r="G900" s="79"/>
      <c r="H900" s="82"/>
      <c r="I900" s="82"/>
      <c r="J900" s="79"/>
      <c r="K900" s="82"/>
      <c r="L900" s="79"/>
      <c r="M900" s="82"/>
      <c r="N900" s="83"/>
      <c r="O900" s="81"/>
      <c r="P900" s="94"/>
      <c r="Q900" s="95"/>
      <c r="R900" s="120"/>
      <c r="S900" s="95"/>
      <c r="T900" s="95"/>
      <c r="U900" s="67"/>
      <c r="AF900" s="293"/>
    </row>
    <row r="901" spans="2:32" x14ac:dyDescent="0.55000000000000004">
      <c r="M901" s="296">
        <f>SUM(L845:L862)</f>
        <v>503</v>
      </c>
      <c r="AF901" s="293"/>
    </row>
    <row r="902" spans="2:32" ht="13" customHeight="1" x14ac:dyDescent="0.55000000000000004">
      <c r="E902" s="112"/>
      <c r="F902" s="113"/>
      <c r="G902" s="112" t="s">
        <v>80</v>
      </c>
      <c r="H902" s="113"/>
      <c r="I902" s="113"/>
      <c r="J902" s="113"/>
      <c r="U902" s="72"/>
      <c r="AF902" s="293"/>
    </row>
    <row r="903" spans="2:32" ht="13" customHeight="1" x14ac:dyDescent="0.55000000000000004">
      <c r="E903" s="112" t="s">
        <v>98</v>
      </c>
      <c r="F903" s="113"/>
      <c r="G903" s="299" t="s">
        <v>79</v>
      </c>
      <c r="H903" s="300"/>
      <c r="I903" s="112" t="s">
        <v>106</v>
      </c>
      <c r="J903" s="113"/>
      <c r="AF903" s="293"/>
    </row>
    <row r="904" spans="2:32" ht="13" customHeight="1" x14ac:dyDescent="0.55000000000000004">
      <c r="B904" s="129"/>
      <c r="E904" s="114" t="s">
        <v>108</v>
      </c>
      <c r="F904" s="113"/>
      <c r="G904" s="115"/>
      <c r="H904" s="115"/>
      <c r="I904" s="112" t="s">
        <v>107</v>
      </c>
      <c r="J904" s="113"/>
      <c r="AF904" s="293"/>
    </row>
    <row r="905" spans="2:32" ht="18.5" customHeight="1" x14ac:dyDescent="0.55000000000000004">
      <c r="E905" s="112" t="s">
        <v>96</v>
      </c>
      <c r="F905" s="113"/>
      <c r="G905" s="112" t="s">
        <v>97</v>
      </c>
      <c r="H905" s="113"/>
      <c r="I905" s="113"/>
      <c r="J905" s="113"/>
      <c r="AF905" s="293"/>
    </row>
    <row r="906" spans="2:32" ht="13" customHeight="1" x14ac:dyDescent="0.55000000000000004">
      <c r="E906" s="112" t="s">
        <v>98</v>
      </c>
      <c r="F906" s="113"/>
      <c r="G906" s="112" t="s">
        <v>99</v>
      </c>
      <c r="H906" s="113"/>
      <c r="I906" s="113"/>
      <c r="J906" s="113"/>
      <c r="AF906" s="293"/>
    </row>
    <row r="907" spans="2:32" ht="13" customHeight="1" x14ac:dyDescent="0.55000000000000004">
      <c r="E907" s="112" t="s">
        <v>98</v>
      </c>
      <c r="F907" s="113"/>
      <c r="G907" s="112" t="s">
        <v>100</v>
      </c>
      <c r="H907" s="113"/>
      <c r="I907" s="113"/>
      <c r="J907" s="113"/>
      <c r="AF907" s="293"/>
    </row>
    <row r="908" spans="2:32" ht="13" customHeight="1" x14ac:dyDescent="0.55000000000000004">
      <c r="E908" s="112" t="s">
        <v>101</v>
      </c>
      <c r="F908" s="113"/>
      <c r="G908" s="112" t="s">
        <v>102</v>
      </c>
      <c r="H908" s="113"/>
      <c r="I908" s="113"/>
      <c r="J908" s="113"/>
      <c r="AF908" s="293"/>
    </row>
    <row r="909" spans="2:32" ht="13" customHeight="1" x14ac:dyDescent="0.55000000000000004">
      <c r="E909" s="112" t="s">
        <v>103</v>
      </c>
      <c r="F909" s="113"/>
      <c r="G909" s="112" t="s">
        <v>104</v>
      </c>
      <c r="H909" s="113"/>
      <c r="I909" s="113"/>
      <c r="J909" s="113"/>
      <c r="AF909" s="293"/>
    </row>
    <row r="910" spans="2:32" x14ac:dyDescent="0.55000000000000004">
      <c r="AF910" s="293"/>
    </row>
    <row r="911" spans="2:32" x14ac:dyDescent="0.55000000000000004">
      <c r="AF911" s="293"/>
    </row>
    <row r="912" spans="2:32" x14ac:dyDescent="0.55000000000000004">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row r="917" spans="32:32" x14ac:dyDescent="0.55000000000000004">
      <c r="AF917" s="293"/>
    </row>
    <row r="918" spans="32:32" x14ac:dyDescent="0.55000000000000004">
      <c r="AF918" s="293"/>
    </row>
  </sheetData>
  <mergeCells count="12">
    <mergeCell ref="G903:H90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5"/>
  <sheetViews>
    <sheetView topLeftCell="A6" zoomScale="96" zoomScaleNormal="96" workbookViewId="0">
      <pane xSplit="1" ySplit="2" topLeftCell="AS885" activePane="bottomRight" state="frozen"/>
      <selection activeCell="A6" sqref="A6"/>
      <selection pane="topRight" activeCell="B6" sqref="B6"/>
      <selection pane="bottomLeft" activeCell="A8" sqref="A8"/>
      <selection pane="bottomRight" activeCell="AY895" sqref="AY89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95" si="1641">+BA835+1</f>
        <v>415</v>
      </c>
      <c r="BB839" s="129">
        <v>1</v>
      </c>
      <c r="BC839" s="27">
        <f t="shared" ref="BC839:BC844" si="1642">+BC838+BB839</f>
        <v>1624</v>
      </c>
      <c r="BD839" s="237">
        <f t="shared" ref="BD839:BD895"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5"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95"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95" si="3997">+AH884-AH883</f>
        <v>31</v>
      </c>
      <c r="AH884" s="154">
        <v>62129</v>
      </c>
      <c r="AI884" s="183">
        <f t="shared" ref="AI884:AI895"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94"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AS890"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v>44714</v>
      </c>
      <c r="B890" s="239">
        <v>17</v>
      </c>
      <c r="C890" s="153">
        <f t="shared" ref="C890" si="4332">+B890+C889</f>
        <v>18734</v>
      </c>
      <c r="D890" s="295">
        <f t="shared" ref="D890" si="4333">+C890-F890</f>
        <v>229</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74"/>
        <v>702</v>
      </c>
      <c r="Z890" s="75">
        <f t="shared" ref="Z890" si="4334">+A890</f>
        <v>44714</v>
      </c>
      <c r="AA890" s="229">
        <f t="shared" ref="AA890" si="4335">+AF890+AL890+AR890</f>
        <v>2530791</v>
      </c>
      <c r="AB890" s="229">
        <f t="shared" ref="AB890" si="4336">+AH890+AN890+AT890</f>
        <v>76205</v>
      </c>
      <c r="AC890" s="230">
        <f t="shared" ref="AC890" si="4337">+AJ890+AP890+AV890</f>
        <v>11901</v>
      </c>
      <c r="AD890" s="182">
        <f t="shared" ref="AD890" si="4338">+AF890-AF889</f>
        <v>83</v>
      </c>
      <c r="AE890" s="242">
        <f t="shared" ref="AE890" si="4339">+AE889+AD890</f>
        <v>331342</v>
      </c>
      <c r="AF890" s="154">
        <v>332547</v>
      </c>
      <c r="AG890" s="183">
        <f t="shared" si="3997"/>
        <v>64</v>
      </c>
      <c r="AH890" s="154">
        <v>62381</v>
      </c>
      <c r="AI890" s="183">
        <f t="shared" si="3998"/>
        <v>1</v>
      </c>
      <c r="AJ890" s="184">
        <v>9380</v>
      </c>
      <c r="AK890" s="185">
        <f t="shared" ref="AK890" si="4340">+AL890-AL889</f>
        <v>0</v>
      </c>
      <c r="AL890" s="154">
        <v>83</v>
      </c>
      <c r="AM890" s="183">
        <f t="shared" ref="AM890" si="4341">+AN890-AN889</f>
        <v>0</v>
      </c>
      <c r="AN890" s="154">
        <v>82</v>
      </c>
      <c r="AO890" s="183">
        <v>0</v>
      </c>
      <c r="AP890" s="186">
        <v>0</v>
      </c>
      <c r="AQ890" s="185">
        <f t="shared" ref="AQ890" si="4342">+AR890-AR889</f>
        <v>76930</v>
      </c>
      <c r="AR890" s="154">
        <v>2198161</v>
      </c>
      <c r="AS890" s="183">
        <f t="shared" si="4286"/>
        <v>0</v>
      </c>
      <c r="AT890" s="154">
        <v>13742</v>
      </c>
      <c r="AU890" s="183">
        <f t="shared" si="4230"/>
        <v>144</v>
      </c>
      <c r="AV890" s="187">
        <v>2521</v>
      </c>
      <c r="AW890" s="237">
        <f t="shared" si="1881"/>
        <v>729</v>
      </c>
      <c r="AX890" s="236">
        <f t="shared" ref="AX890" si="4343">+A890</f>
        <v>44714</v>
      </c>
      <c r="AY890" s="6">
        <v>8</v>
      </c>
      <c r="AZ890" s="237">
        <f t="shared" ref="AZ890" si="4344">+AZ889+AY890</f>
        <v>2261</v>
      </c>
      <c r="BA890" s="237">
        <f t="shared" si="1641"/>
        <v>430</v>
      </c>
      <c r="BB890" s="129">
        <v>0</v>
      </c>
      <c r="BC890" s="27">
        <f t="shared" ref="BC890" si="4345">+BC889+BB890</f>
        <v>1644</v>
      </c>
      <c r="BD890" s="237">
        <f t="shared" si="1643"/>
        <v>465</v>
      </c>
      <c r="BE890" s="228">
        <f t="shared" ref="BE890" si="4346">+Z890</f>
        <v>44714</v>
      </c>
      <c r="BF890" s="131">
        <f t="shared" ref="BF890" si="4347">+B890</f>
        <v>17</v>
      </c>
      <c r="BG890" s="131">
        <f t="shared" ref="BG890" si="4348">+BI890</f>
        <v>18734</v>
      </c>
      <c r="BH890" s="228">
        <f t="shared" ref="BH890" si="4349">+A890</f>
        <v>44714</v>
      </c>
      <c r="BI890" s="131">
        <f t="shared" ref="BI890" si="4350">+C890</f>
        <v>18734</v>
      </c>
      <c r="BJ890" s="1">
        <f t="shared" ref="BJ890" si="4351">+BE890</f>
        <v>44714</v>
      </c>
      <c r="BK890">
        <f t="shared" ref="BK890" si="4352">+BM890-BL890</f>
        <v>54</v>
      </c>
      <c r="BL890">
        <f t="shared" ref="BL890" si="4353">+M890</f>
        <v>66</v>
      </c>
      <c r="BM890">
        <f t="shared" ref="BM890" si="4354">+L890</f>
        <v>120</v>
      </c>
      <c r="BN890" s="1">
        <f t="shared" ref="BN890" si="4355">+BJ890</f>
        <v>44714</v>
      </c>
      <c r="BO890">
        <f t="shared" ref="BO890" si="4356">+BO886+BM890</f>
        <v>175747</v>
      </c>
      <c r="BP890">
        <f t="shared" ref="BP890" si="4357">+BP886+BL890</f>
        <v>9419</v>
      </c>
      <c r="BQ890" s="178">
        <f t="shared" ref="BQ890" si="4358">+A890</f>
        <v>44714</v>
      </c>
      <c r="BR890">
        <f t="shared" ref="BR890" si="4359">+AF890</f>
        <v>332547</v>
      </c>
      <c r="BS890">
        <f t="shared" ref="BS890" si="4360">+AH890</f>
        <v>62381</v>
      </c>
      <c r="BT890">
        <f t="shared" ref="BT890" si="4361">+AJ890</f>
        <v>9380</v>
      </c>
      <c r="BU890">
        <v>15</v>
      </c>
      <c r="BV890">
        <f t="shared" ref="BV890" si="4362">+AD890</f>
        <v>83</v>
      </c>
      <c r="BW890">
        <f t="shared" ref="BW890" si="4363">+BW886+BV890</f>
        <v>88018</v>
      </c>
      <c r="BX890" s="178">
        <f t="shared" ref="BX890" si="4364">+A890</f>
        <v>44714</v>
      </c>
      <c r="BY890">
        <f t="shared" ref="BY890" si="4365">+AL890</f>
        <v>83</v>
      </c>
      <c r="BZ890">
        <f t="shared" ref="BZ890" si="4366">+AN890</f>
        <v>82</v>
      </c>
      <c r="CA890">
        <f t="shared" ref="CA890" si="4367">+AP890</f>
        <v>0</v>
      </c>
      <c r="CB890" s="178">
        <f t="shared" ref="CB890" si="4368">+A890</f>
        <v>44714</v>
      </c>
      <c r="CC890">
        <f t="shared" ref="CC890" si="4369">+AR890</f>
        <v>2198161</v>
      </c>
      <c r="CD890">
        <f t="shared" ref="CD890" si="4370">+AT890</f>
        <v>13742</v>
      </c>
      <c r="CE890">
        <f t="shared" ref="CE890" si="4371">+AV890</f>
        <v>2521</v>
      </c>
      <c r="CF890" s="178">
        <f t="shared" ref="CF890" si="4372">+A890</f>
        <v>44714</v>
      </c>
      <c r="CG890">
        <f t="shared" ref="CG890" si="4373">+AQ890</f>
        <v>76930</v>
      </c>
      <c r="CH890">
        <f t="shared" ref="CH890" si="4374">+AU890</f>
        <v>144</v>
      </c>
      <c r="CI890" s="178">
        <f t="shared" ref="CI890" si="4375">+A890</f>
        <v>44714</v>
      </c>
      <c r="CJ890">
        <f t="shared" ref="CJ890" si="4376">+AD890</f>
        <v>83</v>
      </c>
      <c r="CK890">
        <f t="shared" ref="CK890" si="4377">+AG890</f>
        <v>64</v>
      </c>
      <c r="CL890" s="178">
        <f t="shared" ref="CL890" si="4378">+A890</f>
        <v>44714</v>
      </c>
      <c r="CM890">
        <f t="shared" ref="CM890" si="4379">+AI890</f>
        <v>1</v>
      </c>
      <c r="CN890" s="1">
        <f t="shared" ref="CN890" si="4380">+Z890</f>
        <v>44714</v>
      </c>
      <c r="CO890" s="281">
        <f t="shared" ref="CO890" si="4381">+AD890</f>
        <v>83</v>
      </c>
      <c r="CP890" s="1">
        <f t="shared" ref="CP890" si="4382">+Z890</f>
        <v>44714</v>
      </c>
      <c r="CQ890" s="282">
        <f t="shared" ref="CQ890" si="4383">+AI890</f>
        <v>1</v>
      </c>
      <c r="CR890" s="178">
        <f t="shared" ref="CR890" si="4384">+A890</f>
        <v>44714</v>
      </c>
      <c r="CS890">
        <f t="shared" ref="CS890" si="4385">+AQ890</f>
        <v>76930</v>
      </c>
      <c r="CT890">
        <f t="shared" ref="CT890" si="4386">+AU890</f>
        <v>144</v>
      </c>
      <c r="CU890">
        <f t="shared" ref="CU890" si="4387">+AS890</f>
        <v>0</v>
      </c>
    </row>
    <row r="891" spans="1:99" ht="18" customHeight="1" x14ac:dyDescent="0.55000000000000004">
      <c r="A891" s="178">
        <v>44715</v>
      </c>
      <c r="B891" s="239">
        <v>25</v>
      </c>
      <c r="C891" s="153">
        <f t="shared" ref="C891" si="4388">+B891+C890</f>
        <v>18759</v>
      </c>
      <c r="D891" s="295">
        <f t="shared" ref="D891" si="4389">+C891-F891</f>
        <v>230</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874"/>
        <v>703</v>
      </c>
      <c r="Z891" s="75">
        <f t="shared" ref="Z891" si="4390">+A891</f>
        <v>44715</v>
      </c>
      <c r="AA891" s="229">
        <f t="shared" ref="AA891" si="4391">+AF891+AL891+AR891</f>
        <v>2607368</v>
      </c>
      <c r="AB891" s="229">
        <f t="shared" ref="AB891" si="4392">+AH891+AN891+AT891</f>
        <v>76261</v>
      </c>
      <c r="AC891" s="230">
        <f t="shared" ref="AC891" si="4393">+AJ891+AP891+AV891</f>
        <v>12045</v>
      </c>
      <c r="AD891" s="182">
        <f t="shared" ref="AD891" si="4394">+AF891-AF890</f>
        <v>72</v>
      </c>
      <c r="AE891" s="242">
        <f t="shared" ref="AE891" si="4395">+AE890+AD891</f>
        <v>331414</v>
      </c>
      <c r="AF891" s="154">
        <v>332619</v>
      </c>
      <c r="AG891" s="183">
        <f t="shared" si="3997"/>
        <v>56</v>
      </c>
      <c r="AH891" s="154">
        <v>62437</v>
      </c>
      <c r="AI891" s="183">
        <f t="shared" si="3998"/>
        <v>2</v>
      </c>
      <c r="AJ891" s="184">
        <v>9382</v>
      </c>
      <c r="AK891" s="185">
        <f t="shared" ref="AK891" si="4396">+AL891-AL890</f>
        <v>0</v>
      </c>
      <c r="AL891" s="154">
        <v>83</v>
      </c>
      <c r="AM891" s="183">
        <f t="shared" ref="AM891" si="4397">+AN891-AN890</f>
        <v>0</v>
      </c>
      <c r="AN891" s="154">
        <v>82</v>
      </c>
      <c r="AO891" s="183">
        <v>0</v>
      </c>
      <c r="AP891" s="186">
        <v>0</v>
      </c>
      <c r="AQ891" s="185">
        <f t="shared" ref="AQ891" si="4398">+AR891-AR890</f>
        <v>76505</v>
      </c>
      <c r="AR891" s="154">
        <v>2274666</v>
      </c>
      <c r="AS891" s="183">
        <f t="shared" ref="AS891" si="4399">+AT891-AT890</f>
        <v>0</v>
      </c>
      <c r="AT891" s="154">
        <v>13742</v>
      </c>
      <c r="AU891" s="183">
        <f t="shared" si="4230"/>
        <v>142</v>
      </c>
      <c r="AV891" s="187">
        <v>2663</v>
      </c>
      <c r="AW891" s="237">
        <f t="shared" si="1881"/>
        <v>730</v>
      </c>
      <c r="AX891" s="236">
        <f t="shared" ref="AX891" si="4400">+A891</f>
        <v>44715</v>
      </c>
      <c r="AY891" s="6">
        <v>5</v>
      </c>
      <c r="AZ891" s="237">
        <f t="shared" ref="AZ891" si="4401">+AZ890+AY891</f>
        <v>2266</v>
      </c>
      <c r="BA891" s="237">
        <f t="shared" si="1641"/>
        <v>428</v>
      </c>
      <c r="BB891" s="129">
        <v>0</v>
      </c>
      <c r="BC891" s="27">
        <f t="shared" ref="BC891" si="4402">+BC890+BB891</f>
        <v>1644</v>
      </c>
      <c r="BD891" s="237">
        <f t="shared" si="1643"/>
        <v>463</v>
      </c>
      <c r="BE891" s="228">
        <f t="shared" ref="BE891" si="4403">+Z891</f>
        <v>44715</v>
      </c>
      <c r="BF891" s="131">
        <f t="shared" ref="BF891" si="4404">+B891</f>
        <v>25</v>
      </c>
      <c r="BG891" s="131">
        <f t="shared" ref="BG891" si="4405">+BI891</f>
        <v>18759</v>
      </c>
      <c r="BH891" s="228">
        <f t="shared" ref="BH891" si="4406">+A891</f>
        <v>44715</v>
      </c>
      <c r="BI891" s="131">
        <f t="shared" ref="BI891" si="4407">+C891</f>
        <v>18759</v>
      </c>
      <c r="BJ891" s="1">
        <f t="shared" ref="BJ891" si="4408">+BE891</f>
        <v>44715</v>
      </c>
      <c r="BK891">
        <f t="shared" ref="BK891" si="4409">+BM891-BL891</f>
        <v>55</v>
      </c>
      <c r="BL891">
        <f t="shared" ref="BL891" si="4410">+M891</f>
        <v>70</v>
      </c>
      <c r="BM891">
        <f t="shared" ref="BM891" si="4411">+L891</f>
        <v>125</v>
      </c>
      <c r="BN891" s="1">
        <f t="shared" ref="BN891" si="4412">+BJ891</f>
        <v>44715</v>
      </c>
      <c r="BO891">
        <f t="shared" ref="BO891" si="4413">+BO887+BM891</f>
        <v>179020</v>
      </c>
      <c r="BP891">
        <f t="shared" ref="BP891" si="4414">+BP887+BL891</f>
        <v>9406</v>
      </c>
      <c r="BQ891" s="178">
        <f t="shared" ref="BQ891" si="4415">+A891</f>
        <v>44715</v>
      </c>
      <c r="BR891">
        <f t="shared" ref="BR891" si="4416">+AF891</f>
        <v>332619</v>
      </c>
      <c r="BS891">
        <f t="shared" ref="BS891" si="4417">+AH891</f>
        <v>62437</v>
      </c>
      <c r="BT891">
        <f t="shared" ref="BT891" si="4418">+AJ891</f>
        <v>9382</v>
      </c>
      <c r="BU891">
        <v>15</v>
      </c>
      <c r="BV891">
        <f t="shared" ref="BV891" si="4419">+AD891</f>
        <v>72</v>
      </c>
      <c r="BW891">
        <f t="shared" ref="BW891" si="4420">+BW887+BV891</f>
        <v>73231</v>
      </c>
      <c r="BX891" s="178">
        <f t="shared" ref="BX891" si="4421">+A891</f>
        <v>44715</v>
      </c>
      <c r="BY891">
        <f t="shared" ref="BY891" si="4422">+AL891</f>
        <v>83</v>
      </c>
      <c r="BZ891">
        <f t="shared" ref="BZ891" si="4423">+AN891</f>
        <v>82</v>
      </c>
      <c r="CA891">
        <f t="shared" ref="CA891" si="4424">+AP891</f>
        <v>0</v>
      </c>
      <c r="CB891" s="178">
        <f t="shared" ref="CB891" si="4425">+A891</f>
        <v>44715</v>
      </c>
      <c r="CC891">
        <f t="shared" ref="CC891" si="4426">+AR891</f>
        <v>2274666</v>
      </c>
      <c r="CD891">
        <f t="shared" ref="CD891" si="4427">+AT891</f>
        <v>13742</v>
      </c>
      <c r="CE891">
        <f t="shared" ref="CE891" si="4428">+AV891</f>
        <v>2663</v>
      </c>
      <c r="CF891" s="178">
        <f t="shared" ref="CF891" si="4429">+A891</f>
        <v>44715</v>
      </c>
      <c r="CG891">
        <f t="shared" ref="CG891" si="4430">+AQ891</f>
        <v>76505</v>
      </c>
      <c r="CH891">
        <f t="shared" ref="CH891" si="4431">+AU891</f>
        <v>142</v>
      </c>
      <c r="CI891" s="178">
        <f t="shared" ref="CI891" si="4432">+A891</f>
        <v>44715</v>
      </c>
      <c r="CJ891">
        <f t="shared" ref="CJ891" si="4433">+AD891</f>
        <v>72</v>
      </c>
      <c r="CK891">
        <f t="shared" ref="CK891" si="4434">+AG891</f>
        <v>56</v>
      </c>
      <c r="CL891" s="178">
        <f t="shared" ref="CL891" si="4435">+A891</f>
        <v>44715</v>
      </c>
      <c r="CM891">
        <f t="shared" ref="CM891" si="4436">+AI891</f>
        <v>2</v>
      </c>
      <c r="CN891" s="1">
        <f t="shared" ref="CN891" si="4437">+Z891</f>
        <v>44715</v>
      </c>
      <c r="CO891" s="281">
        <f t="shared" ref="CO891" si="4438">+AD891</f>
        <v>72</v>
      </c>
      <c r="CP891" s="1">
        <f t="shared" ref="CP891" si="4439">+Z891</f>
        <v>44715</v>
      </c>
      <c r="CQ891" s="282">
        <f t="shared" ref="CQ891" si="4440">+AI891</f>
        <v>2</v>
      </c>
      <c r="CR891" s="178">
        <f t="shared" ref="CR891" si="4441">+A891</f>
        <v>44715</v>
      </c>
      <c r="CS891">
        <f t="shared" ref="CS891" si="4442">+AQ891</f>
        <v>76505</v>
      </c>
      <c r="CT891">
        <f t="shared" ref="CT891" si="4443">+AU891</f>
        <v>142</v>
      </c>
      <c r="CU891">
        <f t="shared" ref="CU891" si="4444">+AS891</f>
        <v>0</v>
      </c>
    </row>
    <row r="892" spans="1:99" ht="18" customHeight="1" x14ac:dyDescent="0.55000000000000004">
      <c r="A892" s="178">
        <v>44716</v>
      </c>
      <c r="B892" s="239">
        <v>23</v>
      </c>
      <c r="C892" s="153">
        <f t="shared" ref="C892" si="4445">+B892+C891</f>
        <v>18782</v>
      </c>
      <c r="D892" s="295">
        <f t="shared" ref="D892" si="4446">+C892-F892</f>
        <v>233</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874"/>
        <v>704</v>
      </c>
      <c r="Z892" s="75">
        <f t="shared" ref="Z892" si="4447">+A892</f>
        <v>44716</v>
      </c>
      <c r="AA892" s="229">
        <f t="shared" ref="AA892" si="4448">+AF892+AL892+AR892</f>
        <v>2675542</v>
      </c>
      <c r="AB892" s="229">
        <f t="shared" ref="AB892" si="4449">+AH892+AN892+AT892</f>
        <v>76309</v>
      </c>
      <c r="AC892" s="230">
        <f t="shared" ref="AC892" si="4450">+AJ892+AP892+AV892</f>
        <v>12197</v>
      </c>
      <c r="AD892" s="182">
        <f t="shared" ref="AD892" si="4451">+AF892-AF891</f>
        <v>46</v>
      </c>
      <c r="AE892" s="242">
        <f t="shared" ref="AE892" si="4452">+AE891+AD892</f>
        <v>331460</v>
      </c>
      <c r="AF892" s="154">
        <v>332665</v>
      </c>
      <c r="AG892" s="183">
        <f t="shared" si="3997"/>
        <v>48</v>
      </c>
      <c r="AH892" s="154">
        <v>62485</v>
      </c>
      <c r="AI892" s="183">
        <f t="shared" si="3998"/>
        <v>0</v>
      </c>
      <c r="AJ892" s="184">
        <v>9382</v>
      </c>
      <c r="AK892" s="185">
        <f t="shared" ref="AK892" si="4453">+AL892-AL891</f>
        <v>0</v>
      </c>
      <c r="AL892" s="154">
        <v>83</v>
      </c>
      <c r="AM892" s="183">
        <f t="shared" ref="AM892" si="4454">+AN892-AN891</f>
        <v>0</v>
      </c>
      <c r="AN892" s="154">
        <v>82</v>
      </c>
      <c r="AO892" s="183">
        <v>0</v>
      </c>
      <c r="AP892" s="186">
        <v>0</v>
      </c>
      <c r="AQ892" s="185">
        <f t="shared" ref="AQ892" si="4455">+AR892-AR891</f>
        <v>68128</v>
      </c>
      <c r="AR892" s="154">
        <v>2342794</v>
      </c>
      <c r="AS892" s="183">
        <f t="shared" ref="AS892" si="4456">+AT892-AT891</f>
        <v>0</v>
      </c>
      <c r="AT892" s="154">
        <v>13742</v>
      </c>
      <c r="AU892" s="183">
        <f t="shared" si="4230"/>
        <v>152</v>
      </c>
      <c r="AV892" s="187">
        <v>2815</v>
      </c>
      <c r="AW892" s="237">
        <f t="shared" si="1881"/>
        <v>731</v>
      </c>
      <c r="AX892" s="236">
        <f t="shared" ref="AX892" si="4457">+A892</f>
        <v>44716</v>
      </c>
      <c r="AY892" s="6">
        <v>16</v>
      </c>
      <c r="AZ892" s="237">
        <f t="shared" ref="AZ892" si="4458">+AZ891+AY892</f>
        <v>2282</v>
      </c>
      <c r="BA892" s="237">
        <f t="shared" si="1641"/>
        <v>429</v>
      </c>
      <c r="BB892" s="129">
        <v>0</v>
      </c>
      <c r="BC892" s="27">
        <f t="shared" ref="BC892" si="4459">+BC891+BB892</f>
        <v>1644</v>
      </c>
      <c r="BD892" s="237">
        <f t="shared" si="1643"/>
        <v>464</v>
      </c>
      <c r="BE892" s="228">
        <f t="shared" ref="BE892" si="4460">+Z892</f>
        <v>44716</v>
      </c>
      <c r="BF892" s="131">
        <f t="shared" ref="BF892" si="4461">+B892</f>
        <v>23</v>
      </c>
      <c r="BG892" s="131">
        <f t="shared" ref="BG892" si="4462">+BI892</f>
        <v>18782</v>
      </c>
      <c r="BH892" s="228">
        <f t="shared" ref="BH892" si="4463">+A892</f>
        <v>44716</v>
      </c>
      <c r="BI892" s="131">
        <f t="shared" ref="BI892" si="4464">+C892</f>
        <v>18782</v>
      </c>
      <c r="BJ892" s="1">
        <f t="shared" ref="BJ892" si="4465">+BE892</f>
        <v>44716</v>
      </c>
      <c r="BK892">
        <f t="shared" ref="BK892" si="4466">+BM892-BL892</f>
        <v>55</v>
      </c>
      <c r="BL892">
        <f t="shared" ref="BL892" si="4467">+M892</f>
        <v>51</v>
      </c>
      <c r="BM892">
        <f t="shared" ref="BM892" si="4468">+L892</f>
        <v>106</v>
      </c>
      <c r="BN892" s="1">
        <f t="shared" ref="BN892" si="4469">+BJ892</f>
        <v>44716</v>
      </c>
      <c r="BO892">
        <f t="shared" ref="BO892" si="4470">+BO888+BM892</f>
        <v>182448</v>
      </c>
      <c r="BP892">
        <f t="shared" ref="BP892" si="4471">+BP888+BL892</f>
        <v>9291</v>
      </c>
      <c r="BQ892" s="178">
        <f t="shared" ref="BQ892" si="4472">+A892</f>
        <v>44716</v>
      </c>
      <c r="BR892">
        <f t="shared" ref="BR892" si="4473">+AF892</f>
        <v>332665</v>
      </c>
      <c r="BS892">
        <f t="shared" ref="BS892" si="4474">+AH892</f>
        <v>62485</v>
      </c>
      <c r="BT892">
        <f t="shared" ref="BT892" si="4475">+AJ892</f>
        <v>9382</v>
      </c>
      <c r="BU892">
        <v>15</v>
      </c>
      <c r="BV892">
        <f t="shared" ref="BV892" si="4476">+AD892</f>
        <v>46</v>
      </c>
      <c r="BW892">
        <f t="shared" ref="BW892" si="4477">+BW888+BV892</f>
        <v>87258</v>
      </c>
      <c r="BX892" s="178">
        <f t="shared" ref="BX892" si="4478">+A892</f>
        <v>44716</v>
      </c>
      <c r="BY892">
        <f t="shared" ref="BY892" si="4479">+AL892</f>
        <v>83</v>
      </c>
      <c r="BZ892">
        <f t="shared" ref="BZ892" si="4480">+AN892</f>
        <v>82</v>
      </c>
      <c r="CA892">
        <f t="shared" ref="CA892" si="4481">+AP892</f>
        <v>0</v>
      </c>
      <c r="CB892" s="178">
        <f t="shared" ref="CB892" si="4482">+A892</f>
        <v>44716</v>
      </c>
      <c r="CC892">
        <f t="shared" ref="CC892" si="4483">+AR892</f>
        <v>2342794</v>
      </c>
      <c r="CD892">
        <f t="shared" ref="CD892" si="4484">+AT892</f>
        <v>13742</v>
      </c>
      <c r="CE892">
        <f t="shared" ref="CE892:CE896" si="4485">+AV892</f>
        <v>2815</v>
      </c>
      <c r="CF892" s="178">
        <f t="shared" ref="CF892" si="4486">+A892</f>
        <v>44716</v>
      </c>
      <c r="CG892">
        <f t="shared" ref="CG892" si="4487">+AQ892</f>
        <v>68128</v>
      </c>
      <c r="CH892">
        <f t="shared" ref="CH892" si="4488">+AU892</f>
        <v>152</v>
      </c>
      <c r="CI892" s="178">
        <f t="shared" ref="CI892" si="4489">+A892</f>
        <v>44716</v>
      </c>
      <c r="CJ892">
        <f t="shared" ref="CJ892" si="4490">+AD892</f>
        <v>46</v>
      </c>
      <c r="CK892">
        <f t="shared" ref="CK892" si="4491">+AG892</f>
        <v>48</v>
      </c>
      <c r="CL892" s="178">
        <f t="shared" ref="CL892" si="4492">+A892</f>
        <v>44716</v>
      </c>
      <c r="CM892">
        <f t="shared" ref="CM892" si="4493">+AI892</f>
        <v>0</v>
      </c>
      <c r="CN892" s="1">
        <f t="shared" ref="CN892" si="4494">+Z892</f>
        <v>44716</v>
      </c>
      <c r="CO892" s="281">
        <f t="shared" ref="CO892" si="4495">+AD892</f>
        <v>46</v>
      </c>
      <c r="CP892" s="1">
        <f t="shared" ref="CP892" si="4496">+Z892</f>
        <v>44716</v>
      </c>
      <c r="CQ892" s="282">
        <f t="shared" ref="CQ892" si="4497">+AI892</f>
        <v>0</v>
      </c>
      <c r="CR892" s="178">
        <f t="shared" ref="CR892" si="4498">+A892</f>
        <v>44716</v>
      </c>
      <c r="CS892">
        <f t="shared" ref="CS892" si="4499">+AQ892</f>
        <v>68128</v>
      </c>
      <c r="CT892">
        <f t="shared" ref="CT892" si="4500">+AU892</f>
        <v>152</v>
      </c>
      <c r="CU892">
        <f t="shared" ref="CU892" si="4501">+AS892</f>
        <v>0</v>
      </c>
    </row>
    <row r="893" spans="1:99" ht="18" customHeight="1" x14ac:dyDescent="0.55000000000000004">
      <c r="A893" s="178">
        <v>44717</v>
      </c>
      <c r="B893" s="239">
        <v>6</v>
      </c>
      <c r="C893" s="153">
        <f t="shared" ref="C893" si="4502">+B893+C892</f>
        <v>18788</v>
      </c>
      <c r="D893" s="295">
        <f t="shared" ref="D893" si="4503">+C893-F893</f>
        <v>220</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874"/>
        <v>705</v>
      </c>
      <c r="Z893" s="75">
        <f t="shared" ref="Z893" si="4504">+A893</f>
        <v>44717</v>
      </c>
      <c r="AA893" s="229">
        <f t="shared" ref="AA893" si="4505">+AF893+AL893+AR893</f>
        <v>2737675</v>
      </c>
      <c r="AB893" s="229">
        <f t="shared" ref="AB893" si="4506">+AH893+AN893+AT893</f>
        <v>76334</v>
      </c>
      <c r="AC893" s="230">
        <f t="shared" ref="AC893" si="4507">+AJ893+AP893+AV893</f>
        <v>12325</v>
      </c>
      <c r="AD893" s="182">
        <f t="shared" ref="AD893" si="4508">+AF893-AF892</f>
        <v>56</v>
      </c>
      <c r="AE893" s="242">
        <f t="shared" ref="AE893" si="4509">+AE892+AD893</f>
        <v>331516</v>
      </c>
      <c r="AF893" s="154">
        <v>332721</v>
      </c>
      <c r="AG893" s="183">
        <f t="shared" si="3997"/>
        <v>25</v>
      </c>
      <c r="AH893" s="154">
        <v>62510</v>
      </c>
      <c r="AI893" s="183">
        <f t="shared" si="3998"/>
        <v>4</v>
      </c>
      <c r="AJ893" s="184">
        <v>9386</v>
      </c>
      <c r="AK893" s="185">
        <f t="shared" ref="AK893" si="4510">+AL893-AL892</f>
        <v>0</v>
      </c>
      <c r="AL893" s="154">
        <v>83</v>
      </c>
      <c r="AM893" s="183">
        <f t="shared" ref="AM893" si="4511">+AN893-AN892</f>
        <v>0</v>
      </c>
      <c r="AN893" s="154">
        <v>82</v>
      </c>
      <c r="AO893" s="183">
        <v>0</v>
      </c>
      <c r="AP893" s="186">
        <v>0</v>
      </c>
      <c r="AQ893" s="185">
        <f t="shared" ref="AQ893" si="4512">+AR893-AR892</f>
        <v>62077</v>
      </c>
      <c r="AR893" s="154">
        <v>2404871</v>
      </c>
      <c r="AS893" s="183">
        <f t="shared" ref="AS893" si="4513">+AT893-AT892</f>
        <v>0</v>
      </c>
      <c r="AT893" s="154">
        <v>13742</v>
      </c>
      <c r="AU893" s="183">
        <f t="shared" si="4230"/>
        <v>124</v>
      </c>
      <c r="AV893" s="187">
        <v>2939</v>
      </c>
      <c r="AW893" s="237">
        <f t="shared" si="1881"/>
        <v>732</v>
      </c>
      <c r="AX893" s="236">
        <f t="shared" ref="AX893" si="4514">+A893</f>
        <v>44717</v>
      </c>
      <c r="AY893" s="6">
        <v>5</v>
      </c>
      <c r="AZ893" s="237">
        <f t="shared" ref="AZ893" si="4515">+AZ892+AY893</f>
        <v>2287</v>
      </c>
      <c r="BA893" s="237">
        <f t="shared" si="1641"/>
        <v>430</v>
      </c>
      <c r="BB893" s="129">
        <v>0</v>
      </c>
      <c r="BC893" s="27">
        <f t="shared" ref="BC893" si="4516">+BC892+BB893</f>
        <v>1644</v>
      </c>
      <c r="BD893" s="237">
        <f t="shared" si="1643"/>
        <v>465</v>
      </c>
      <c r="BE893" s="228">
        <f t="shared" ref="BE893" si="4517">+Z893</f>
        <v>44717</v>
      </c>
      <c r="BF893" s="131">
        <f t="shared" ref="BF893" si="4518">+B893</f>
        <v>6</v>
      </c>
      <c r="BG893" s="131">
        <f t="shared" ref="BG893" si="4519">+BI893</f>
        <v>18788</v>
      </c>
      <c r="BH893" s="228">
        <f t="shared" ref="BH893" si="4520">+A893</f>
        <v>44717</v>
      </c>
      <c r="BI893" s="131">
        <f t="shared" ref="BI893" si="4521">+C893</f>
        <v>18788</v>
      </c>
      <c r="BJ893" s="1">
        <f t="shared" ref="BJ893" si="4522">+BE893</f>
        <v>44717</v>
      </c>
      <c r="BK893">
        <f t="shared" ref="BK893" si="4523">+BM893-BL893</f>
        <v>61</v>
      </c>
      <c r="BL893">
        <f t="shared" ref="BL893" si="4524">+M893</f>
        <v>79</v>
      </c>
      <c r="BM893">
        <f t="shared" ref="BM893" si="4525">+L893</f>
        <v>140</v>
      </c>
      <c r="BN893" s="1">
        <f t="shared" ref="BN893" si="4526">+BJ893</f>
        <v>44717</v>
      </c>
      <c r="BO893">
        <f t="shared" ref="BO893" si="4527">+BO889+BM893</f>
        <v>184078</v>
      </c>
      <c r="BP893">
        <f t="shared" ref="BP893" si="4528">+BP889+BL893</f>
        <v>9408</v>
      </c>
      <c r="BQ893" s="178">
        <f t="shared" ref="BQ893" si="4529">+A893</f>
        <v>44717</v>
      </c>
      <c r="BR893">
        <f t="shared" ref="BR893" si="4530">+AF893</f>
        <v>332721</v>
      </c>
      <c r="BS893">
        <f t="shared" ref="BS893" si="4531">+AH893</f>
        <v>62510</v>
      </c>
      <c r="BT893">
        <f t="shared" ref="BT893" si="4532">+AJ893</f>
        <v>9386</v>
      </c>
      <c r="BU893">
        <v>15</v>
      </c>
      <c r="BV893">
        <f t="shared" ref="BV893" si="4533">+AD893</f>
        <v>56</v>
      </c>
      <c r="BW893">
        <f t="shared" ref="BW893" si="4534">+BW889+BV893</f>
        <v>75466</v>
      </c>
      <c r="BX893" s="178">
        <f t="shared" ref="BX893" si="4535">+A893</f>
        <v>44717</v>
      </c>
      <c r="BY893">
        <f t="shared" ref="BY893" si="4536">+AL893</f>
        <v>83</v>
      </c>
      <c r="BZ893">
        <f t="shared" ref="BZ893" si="4537">+AN893</f>
        <v>82</v>
      </c>
      <c r="CA893">
        <f t="shared" ref="CA893" si="4538">+AP893</f>
        <v>0</v>
      </c>
      <c r="CB893" s="178">
        <f t="shared" ref="CB893" si="4539">+A893</f>
        <v>44717</v>
      </c>
      <c r="CC893">
        <f t="shared" ref="CC893" si="4540">+AR893</f>
        <v>2404871</v>
      </c>
      <c r="CD893">
        <f t="shared" ref="CD893" si="4541">+AT893</f>
        <v>13742</v>
      </c>
      <c r="CE893">
        <f t="shared" ref="CE893" si="4542">+AV893</f>
        <v>2939</v>
      </c>
      <c r="CF893" s="178">
        <f t="shared" ref="CF893" si="4543">+A893</f>
        <v>44717</v>
      </c>
      <c r="CG893">
        <f t="shared" ref="CG893" si="4544">+AQ893</f>
        <v>62077</v>
      </c>
      <c r="CH893">
        <f t="shared" ref="CH893" si="4545">+AU893</f>
        <v>124</v>
      </c>
      <c r="CI893" s="178">
        <f t="shared" ref="CI893" si="4546">+A893</f>
        <v>44717</v>
      </c>
      <c r="CJ893">
        <f t="shared" ref="CJ893" si="4547">+AD893</f>
        <v>56</v>
      </c>
      <c r="CK893">
        <f t="shared" ref="CK893" si="4548">+AG893</f>
        <v>25</v>
      </c>
      <c r="CL893" s="178">
        <f t="shared" ref="CL893" si="4549">+A893</f>
        <v>44717</v>
      </c>
      <c r="CM893">
        <f t="shared" ref="CM893" si="4550">+AI893</f>
        <v>4</v>
      </c>
      <c r="CN893" s="1">
        <f t="shared" ref="CN893" si="4551">+Z893</f>
        <v>44717</v>
      </c>
      <c r="CO893" s="281">
        <f t="shared" ref="CO893" si="4552">+AD893</f>
        <v>56</v>
      </c>
      <c r="CP893" s="1">
        <f t="shared" ref="CP893" si="4553">+Z893</f>
        <v>44717</v>
      </c>
      <c r="CQ893" s="282">
        <f t="shared" ref="CQ893" si="4554">+AI893</f>
        <v>4</v>
      </c>
      <c r="CR893" s="178">
        <f t="shared" ref="CR893" si="4555">+A893</f>
        <v>44717</v>
      </c>
      <c r="CS893">
        <f t="shared" ref="CS893" si="4556">+AQ893</f>
        <v>62077</v>
      </c>
      <c r="CT893">
        <f t="shared" ref="CT893" si="4557">+AU893</f>
        <v>124</v>
      </c>
      <c r="CU893">
        <f t="shared" ref="CU893" si="4558">+AS893</f>
        <v>0</v>
      </c>
    </row>
    <row r="894" spans="1:99" ht="18" customHeight="1" x14ac:dyDescent="0.55000000000000004">
      <c r="A894" s="178">
        <v>44718</v>
      </c>
      <c r="B894" s="239">
        <v>18</v>
      </c>
      <c r="C894" s="153">
        <f t="shared" ref="C894" si="4559">+B894+C893</f>
        <v>18806</v>
      </c>
      <c r="D894" s="295">
        <f t="shared" ref="D894" si="4560">+C894-F894</f>
        <v>217</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874"/>
        <v>706</v>
      </c>
      <c r="Z894" s="75">
        <f t="shared" ref="Z894" si="4561">+A894</f>
        <v>44718</v>
      </c>
      <c r="AA894" s="229">
        <f t="shared" ref="AA894" si="4562">+AF894+AL894+AR894</f>
        <v>2790757</v>
      </c>
      <c r="AB894" s="229">
        <f t="shared" ref="AB894" si="4563">+AH894+AN894+AT894</f>
        <v>76350</v>
      </c>
      <c r="AC894" s="230">
        <f t="shared" ref="AC894" si="4564">+AJ894+AP894+AV894</f>
        <v>12476</v>
      </c>
      <c r="AD894" s="182">
        <f t="shared" ref="AD894" si="4565">+AF894-AF893</f>
        <v>72</v>
      </c>
      <c r="AE894" s="242">
        <f t="shared" ref="AE894" si="4566">+AE893+AD894</f>
        <v>331588</v>
      </c>
      <c r="AF894" s="154">
        <v>332793</v>
      </c>
      <c r="AG894" s="183">
        <f t="shared" si="3997"/>
        <v>16</v>
      </c>
      <c r="AH894" s="154">
        <v>62526</v>
      </c>
      <c r="AI894" s="183">
        <f t="shared" si="3998"/>
        <v>0</v>
      </c>
      <c r="AJ894" s="184">
        <v>9386</v>
      </c>
      <c r="AK894" s="185">
        <f t="shared" ref="AK894" si="4567">+AL894-AL893</f>
        <v>0</v>
      </c>
      <c r="AL894" s="154">
        <v>83</v>
      </c>
      <c r="AM894" s="183">
        <f t="shared" ref="AM894" si="4568">+AN894-AN893</f>
        <v>0</v>
      </c>
      <c r="AN894" s="154">
        <v>82</v>
      </c>
      <c r="AO894" s="183">
        <v>0</v>
      </c>
      <c r="AP894" s="186">
        <v>0</v>
      </c>
      <c r="AQ894" s="185">
        <f t="shared" ref="AQ894" si="4569">+AR894-AR893</f>
        <v>53010</v>
      </c>
      <c r="AR894" s="154">
        <v>2457881</v>
      </c>
      <c r="AS894" s="183">
        <f t="shared" ref="AS894:AS895" si="4570">+AT894-AT893</f>
        <v>0</v>
      </c>
      <c r="AT894" s="154">
        <v>13742</v>
      </c>
      <c r="AU894" s="183">
        <f t="shared" si="4230"/>
        <v>151</v>
      </c>
      <c r="AV894" s="187">
        <v>3090</v>
      </c>
      <c r="AW894" s="237">
        <f t="shared" si="1881"/>
        <v>733</v>
      </c>
      <c r="AX894" s="236">
        <f t="shared" ref="AX894" si="4571">+A894</f>
        <v>44718</v>
      </c>
      <c r="AY894" s="6">
        <v>0</v>
      </c>
      <c r="AZ894" s="237">
        <f t="shared" ref="AZ894" si="4572">+AZ893+AY894</f>
        <v>2287</v>
      </c>
      <c r="BA894" s="237">
        <f t="shared" si="1641"/>
        <v>431</v>
      </c>
      <c r="BB894" s="129">
        <v>0</v>
      </c>
      <c r="BC894" s="27">
        <f t="shared" ref="BC894" si="4573">+BC893+BB894</f>
        <v>1644</v>
      </c>
      <c r="BD894" s="237">
        <f t="shared" si="1643"/>
        <v>466</v>
      </c>
      <c r="BE894" s="228">
        <f t="shared" ref="BE894" si="4574">+Z894</f>
        <v>44718</v>
      </c>
      <c r="BF894" s="131">
        <f t="shared" ref="BF894" si="4575">+B894</f>
        <v>18</v>
      </c>
      <c r="BG894" s="131">
        <f t="shared" ref="BG894" si="4576">+BI894</f>
        <v>18806</v>
      </c>
      <c r="BH894" s="228">
        <f t="shared" ref="BH894" si="4577">+A894</f>
        <v>44718</v>
      </c>
      <c r="BI894" s="131">
        <f t="shared" ref="BI894" si="4578">+C894</f>
        <v>18806</v>
      </c>
      <c r="BJ894" s="1">
        <f t="shared" ref="BJ894" si="4579">+BE894</f>
        <v>44718</v>
      </c>
      <c r="BK894">
        <f t="shared" ref="BK894" si="4580">+BM894-BL894</f>
        <v>85</v>
      </c>
      <c r="BL894">
        <f t="shared" ref="BL894" si="4581">+M894</f>
        <v>67</v>
      </c>
      <c r="BM894">
        <f t="shared" ref="BM894" si="4582">+L894</f>
        <v>152</v>
      </c>
      <c r="BN894" s="1">
        <f t="shared" ref="BN894" si="4583">+BJ894</f>
        <v>44718</v>
      </c>
      <c r="BO894">
        <f t="shared" ref="BO894" si="4584">+BO890+BM894</f>
        <v>175899</v>
      </c>
      <c r="BP894">
        <f t="shared" ref="BP894" si="4585">+BP890+BL894</f>
        <v>9486</v>
      </c>
      <c r="BQ894" s="178">
        <f t="shared" ref="BQ894" si="4586">+A894</f>
        <v>44718</v>
      </c>
      <c r="BR894">
        <f t="shared" ref="BR894" si="4587">+AF894</f>
        <v>332793</v>
      </c>
      <c r="BS894">
        <f t="shared" ref="BS894" si="4588">+AH894</f>
        <v>62526</v>
      </c>
      <c r="BT894">
        <f t="shared" ref="BT894" si="4589">+AJ894</f>
        <v>9386</v>
      </c>
      <c r="BU894">
        <v>15</v>
      </c>
      <c r="BV894">
        <f t="shared" ref="BV894" si="4590">+AD894</f>
        <v>72</v>
      </c>
      <c r="BW894">
        <f t="shared" ref="BW894" si="4591">+BW890+BV894</f>
        <v>88090</v>
      </c>
      <c r="BX894" s="178">
        <f t="shared" ref="BX894" si="4592">+A894</f>
        <v>44718</v>
      </c>
      <c r="BY894">
        <f t="shared" ref="BY894" si="4593">+AL894</f>
        <v>83</v>
      </c>
      <c r="BZ894">
        <f t="shared" ref="BZ894" si="4594">+AN894</f>
        <v>82</v>
      </c>
      <c r="CA894">
        <f t="shared" ref="CA894" si="4595">+AP894</f>
        <v>0</v>
      </c>
      <c r="CB894" s="178">
        <f t="shared" ref="CB894" si="4596">+A894</f>
        <v>44718</v>
      </c>
      <c r="CC894">
        <f t="shared" ref="CC894" si="4597">+AR894</f>
        <v>2457881</v>
      </c>
      <c r="CD894">
        <f t="shared" ref="CD894" si="4598">+AT894</f>
        <v>13742</v>
      </c>
      <c r="CE894">
        <f t="shared" ref="CE894" si="4599">+AV894</f>
        <v>3090</v>
      </c>
      <c r="CF894" s="178">
        <f t="shared" ref="CF894" si="4600">+A894</f>
        <v>44718</v>
      </c>
      <c r="CG894">
        <f t="shared" ref="CG894" si="4601">+AQ894</f>
        <v>53010</v>
      </c>
      <c r="CH894">
        <f t="shared" ref="CH894" si="4602">+AU894</f>
        <v>151</v>
      </c>
      <c r="CI894" s="178">
        <f t="shared" ref="CI894" si="4603">+A894</f>
        <v>44718</v>
      </c>
      <c r="CJ894">
        <f t="shared" ref="CJ894" si="4604">+AD894</f>
        <v>72</v>
      </c>
      <c r="CK894">
        <f t="shared" ref="CK894" si="4605">+AG894</f>
        <v>16</v>
      </c>
      <c r="CL894" s="178">
        <f t="shared" ref="CL894" si="4606">+A894</f>
        <v>44718</v>
      </c>
      <c r="CM894">
        <f t="shared" ref="CM894" si="4607">+AI894</f>
        <v>0</v>
      </c>
      <c r="CN894" s="1">
        <f t="shared" ref="CN894" si="4608">+Z894</f>
        <v>44718</v>
      </c>
      <c r="CO894" s="281">
        <f t="shared" ref="CO894" si="4609">+AD894</f>
        <v>72</v>
      </c>
      <c r="CP894" s="1">
        <f t="shared" ref="CP894" si="4610">+Z894</f>
        <v>44718</v>
      </c>
      <c r="CQ894" s="282">
        <f t="shared" ref="CQ894" si="4611">+AI894</f>
        <v>0</v>
      </c>
      <c r="CR894" s="178">
        <f t="shared" ref="CR894" si="4612">+A894</f>
        <v>44718</v>
      </c>
      <c r="CS894">
        <f t="shared" ref="CS894" si="4613">+AQ894</f>
        <v>53010</v>
      </c>
      <c r="CT894">
        <f t="shared" ref="CT894" si="4614">+AU894</f>
        <v>151</v>
      </c>
      <c r="CU894">
        <f t="shared" ref="CU894" si="4615">+AS894</f>
        <v>0</v>
      </c>
    </row>
    <row r="895" spans="1:99" ht="18" customHeight="1" x14ac:dyDescent="0.55000000000000004">
      <c r="A895" s="178">
        <v>44719</v>
      </c>
      <c r="B895" s="239">
        <v>23</v>
      </c>
      <c r="C895" s="153">
        <f t="shared" ref="C895" si="4616">+B895+C894</f>
        <v>18829</v>
      </c>
      <c r="D895" s="295">
        <f t="shared" ref="D895" si="4617">+C895-F895</f>
        <v>207</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874"/>
        <v>707</v>
      </c>
      <c r="Z895" s="75">
        <f t="shared" ref="Z895" si="4618">+A895</f>
        <v>44719</v>
      </c>
      <c r="AA895" s="229">
        <f t="shared" ref="AA895" si="4619">+AF895+AL895+AR895</f>
        <v>2873837</v>
      </c>
      <c r="AB895" s="229">
        <f t="shared" ref="AB895" si="4620">+AH895+AN895+AT895</f>
        <v>76399</v>
      </c>
      <c r="AC895" s="230">
        <f t="shared" ref="AC895" si="4621">+AJ895+AP895+AV895</f>
        <v>12603</v>
      </c>
      <c r="AD895" s="182">
        <f t="shared" ref="AD895" si="4622">+AF895-AF894</f>
        <v>90</v>
      </c>
      <c r="AE895" s="242">
        <f t="shared" ref="AE895" si="4623">+AE894+AD895</f>
        <v>331678</v>
      </c>
      <c r="AF895" s="154">
        <v>332883</v>
      </c>
      <c r="AG895" s="183">
        <f t="shared" si="3997"/>
        <v>49</v>
      </c>
      <c r="AH895" s="154">
        <v>62575</v>
      </c>
      <c r="AI895" s="183">
        <f t="shared" si="3998"/>
        <v>3</v>
      </c>
      <c r="AJ895" s="184">
        <v>9389</v>
      </c>
      <c r="AK895" s="185">
        <f t="shared" ref="AK895" si="4624">+AL895-AL894</f>
        <v>0</v>
      </c>
      <c r="AL895" s="154">
        <v>83</v>
      </c>
      <c r="AM895" s="183">
        <f t="shared" ref="AM895" si="4625">+AN895-AN894</f>
        <v>0</v>
      </c>
      <c r="AN895" s="154">
        <v>82</v>
      </c>
      <c r="AO895" s="183">
        <v>0</v>
      </c>
      <c r="AP895" s="186">
        <v>0</v>
      </c>
      <c r="AQ895" s="185">
        <f t="shared" ref="AQ895" si="4626">+AR895-AR894</f>
        <v>82990</v>
      </c>
      <c r="AR895" s="154">
        <v>2540871</v>
      </c>
      <c r="AS895" s="183">
        <f t="shared" si="4570"/>
        <v>0</v>
      </c>
      <c r="AT895" s="154">
        <v>13742</v>
      </c>
      <c r="AU895" s="183">
        <f>+AV895-AV893</f>
        <v>275</v>
      </c>
      <c r="AV895" s="187">
        <v>3214</v>
      </c>
      <c r="AW895" s="237">
        <f t="shared" si="1881"/>
        <v>734</v>
      </c>
      <c r="AX895" s="236">
        <f t="shared" ref="AX895" si="4627">+A895</f>
        <v>44719</v>
      </c>
      <c r="AY895" s="6">
        <v>4</v>
      </c>
      <c r="AZ895" s="237">
        <f t="shared" ref="AZ895" si="4628">+AZ894+AY895</f>
        <v>2291</v>
      </c>
      <c r="BA895" s="237">
        <f t="shared" si="1641"/>
        <v>429</v>
      </c>
      <c r="BB895" s="129">
        <v>0</v>
      </c>
      <c r="BC895" s="27">
        <f t="shared" ref="BC895" si="4629">+BC894+BB895</f>
        <v>1644</v>
      </c>
      <c r="BD895" s="237">
        <f t="shared" si="1643"/>
        <v>464</v>
      </c>
      <c r="BE895" s="228">
        <f t="shared" ref="BE895" si="4630">+Z895</f>
        <v>44719</v>
      </c>
      <c r="BF895" s="131">
        <f t="shared" ref="BF895" si="4631">+B895</f>
        <v>23</v>
      </c>
      <c r="BG895" s="131">
        <f t="shared" ref="BG895" si="4632">+BI895</f>
        <v>18829</v>
      </c>
      <c r="BH895" s="228">
        <f t="shared" ref="BH895" si="4633">+A895</f>
        <v>44719</v>
      </c>
      <c r="BI895" s="131">
        <f t="shared" ref="BI895" si="4634">+C895</f>
        <v>18829</v>
      </c>
      <c r="BJ895" s="1">
        <f t="shared" ref="BJ895" si="4635">+BE895</f>
        <v>44719</v>
      </c>
      <c r="BK895">
        <f t="shared" ref="BK895" si="4636">+BM895-BL895</f>
        <v>80</v>
      </c>
      <c r="BL895">
        <f t="shared" ref="BL895" si="4637">+M895</f>
        <v>69</v>
      </c>
      <c r="BM895">
        <f t="shared" ref="BM895" si="4638">+L895</f>
        <v>149</v>
      </c>
      <c r="BN895" s="1">
        <f t="shared" ref="BN895" si="4639">+BJ895</f>
        <v>44719</v>
      </c>
      <c r="BO895">
        <f t="shared" ref="BO895" si="4640">+BO891+BM895</f>
        <v>179169</v>
      </c>
      <c r="BP895">
        <f t="shared" ref="BP895" si="4641">+BP891+BL895</f>
        <v>9475</v>
      </c>
      <c r="BQ895" s="178">
        <f t="shared" ref="BQ895" si="4642">+A895</f>
        <v>44719</v>
      </c>
      <c r="BR895">
        <f t="shared" ref="BR895" si="4643">+AF895</f>
        <v>332883</v>
      </c>
      <c r="BS895">
        <f t="shared" ref="BS895" si="4644">+AH895</f>
        <v>62575</v>
      </c>
      <c r="BT895">
        <f t="shared" ref="BT895" si="4645">+AJ895</f>
        <v>9389</v>
      </c>
      <c r="BU895">
        <v>15</v>
      </c>
      <c r="BV895">
        <f t="shared" ref="BV895" si="4646">+AD895</f>
        <v>90</v>
      </c>
      <c r="BW895">
        <f t="shared" ref="BW895" si="4647">+BW891+BV895</f>
        <v>73321</v>
      </c>
      <c r="BX895" s="178">
        <f t="shared" ref="BX895" si="4648">+A895</f>
        <v>44719</v>
      </c>
      <c r="BY895">
        <f t="shared" ref="BY895" si="4649">+AL895</f>
        <v>83</v>
      </c>
      <c r="BZ895">
        <f t="shared" ref="BZ895" si="4650">+AN895</f>
        <v>82</v>
      </c>
      <c r="CA895">
        <f t="shared" ref="CA895" si="4651">+AP895</f>
        <v>0</v>
      </c>
      <c r="CB895" s="178">
        <f t="shared" ref="CB895" si="4652">+A895</f>
        <v>44719</v>
      </c>
      <c r="CC895">
        <f t="shared" ref="CC895" si="4653">+AR895</f>
        <v>2540871</v>
      </c>
      <c r="CD895">
        <f t="shared" ref="CD895" si="4654">+AT895</f>
        <v>13742</v>
      </c>
      <c r="CE895">
        <f t="shared" ref="CE895" si="4655">+AV895</f>
        <v>3214</v>
      </c>
      <c r="CF895" s="178">
        <f t="shared" ref="CF895" si="4656">+A895</f>
        <v>44719</v>
      </c>
      <c r="CG895">
        <f t="shared" ref="CG895" si="4657">+AQ895</f>
        <v>82990</v>
      </c>
      <c r="CH895">
        <f t="shared" ref="CH895" si="4658">+AU895</f>
        <v>275</v>
      </c>
      <c r="CI895" s="178">
        <f t="shared" ref="CI895" si="4659">+A895</f>
        <v>44719</v>
      </c>
      <c r="CJ895">
        <f t="shared" ref="CJ895" si="4660">+AD895</f>
        <v>90</v>
      </c>
      <c r="CK895">
        <f t="shared" ref="CK895" si="4661">+AG895</f>
        <v>49</v>
      </c>
      <c r="CL895" s="178">
        <f t="shared" ref="CL895" si="4662">+A895</f>
        <v>44719</v>
      </c>
      <c r="CM895">
        <f t="shared" ref="CM895" si="4663">+AI895</f>
        <v>3</v>
      </c>
      <c r="CN895" s="1">
        <f t="shared" ref="CN895" si="4664">+Z895</f>
        <v>44719</v>
      </c>
      <c r="CO895" s="281">
        <f t="shared" ref="CO895" si="4665">+AD895</f>
        <v>90</v>
      </c>
      <c r="CP895" s="1">
        <f t="shared" ref="CP895" si="4666">+Z895</f>
        <v>44719</v>
      </c>
      <c r="CQ895" s="282">
        <f t="shared" ref="CQ895" si="4667">+AI895</f>
        <v>3</v>
      </c>
      <c r="CR895" s="178">
        <f t="shared" ref="CR895" si="4668">+A895</f>
        <v>44719</v>
      </c>
      <c r="CS895">
        <f t="shared" ref="CS895" si="4669">+AQ895</f>
        <v>82990</v>
      </c>
      <c r="CT895">
        <f t="shared" ref="CT895" si="4670">+AU895</f>
        <v>275</v>
      </c>
      <c r="CU895">
        <f t="shared" ref="CU895" si="4671">+AS895</f>
        <v>0</v>
      </c>
    </row>
    <row r="896" spans="1:99" ht="18" customHeight="1" x14ac:dyDescent="0.55000000000000004">
      <c r="A896" s="178"/>
      <c r="B896" s="239"/>
      <c r="C896" s="153"/>
      <c r="D896" s="295"/>
      <c r="E896" s="146"/>
      <c r="F896" s="146"/>
      <c r="G896" s="146"/>
      <c r="H896" s="134"/>
      <c r="I896" s="146"/>
      <c r="J896" s="134"/>
      <c r="K896" s="42"/>
      <c r="L896" s="145"/>
      <c r="M896" s="239"/>
      <c r="N896" s="134"/>
      <c r="O896" s="134"/>
      <c r="P896" s="146"/>
      <c r="Q896" s="146"/>
      <c r="R896" s="134"/>
      <c r="S896" s="134"/>
      <c r="T896" s="146"/>
      <c r="U896" s="146"/>
      <c r="V896" s="134"/>
      <c r="W896" s="42"/>
      <c r="X896" s="147"/>
      <c r="Y896" s="5"/>
      <c r="Z896" s="75"/>
      <c r="AA896" s="229"/>
      <c r="AB896" s="229"/>
      <c r="AC896" s="230"/>
      <c r="AD896" s="182"/>
      <c r="AE896" s="242"/>
      <c r="AF896" s="154"/>
      <c r="AG896" s="183"/>
      <c r="AH896" s="154"/>
      <c r="AI896" s="183"/>
      <c r="AJ896" s="184"/>
      <c r="AK896" s="185"/>
      <c r="AL896" s="154"/>
      <c r="AM896" s="183"/>
      <c r="AN896" s="154"/>
      <c r="AO896" s="183"/>
      <c r="AP896" s="186"/>
      <c r="AQ896" s="185"/>
      <c r="AR896" s="154"/>
      <c r="AS896" s="183"/>
      <c r="AT896" s="154"/>
      <c r="AU896" s="183"/>
      <c r="AV896" s="187"/>
      <c r="AW896" s="237"/>
      <c r="AX896" s="236"/>
      <c r="AY896" s="6"/>
      <c r="AZ896" s="237"/>
      <c r="BA896" s="237"/>
      <c r="BB896" s="129"/>
      <c r="BC896" s="27"/>
      <c r="BD896" s="237"/>
      <c r="BE896" s="228"/>
      <c r="BF896" s="131"/>
      <c r="BG896" s="131"/>
      <c r="BH896" s="228"/>
      <c r="BI896" s="131"/>
      <c r="BJ896" s="1"/>
      <c r="BN896" s="1"/>
      <c r="BQ896" s="178"/>
      <c r="BX896" s="178"/>
      <c r="CB896" s="178"/>
      <c r="CE896">
        <f t="shared" si="4485"/>
        <v>0</v>
      </c>
      <c r="CF896" s="297"/>
      <c r="CI896" s="178"/>
      <c r="CL896" s="178"/>
      <c r="CN896" s="1"/>
      <c r="CO896" s="281"/>
      <c r="CP896" s="1"/>
      <c r="CQ896" s="282"/>
      <c r="CR896" s="178"/>
    </row>
    <row r="897" spans="1:96" ht="18" customHeight="1" x14ac:dyDescent="0.55000000000000004">
      <c r="A897" s="178"/>
      <c r="B897" s="239"/>
      <c r="C897" s="153"/>
      <c r="D897" s="153"/>
      <c r="E897" s="146"/>
      <c r="F897" s="146"/>
      <c r="G897" s="146"/>
      <c r="H897" s="134"/>
      <c r="I897" s="146"/>
      <c r="J897" s="134"/>
      <c r="K897" s="42"/>
      <c r="L897" s="145"/>
      <c r="M897" s="146"/>
      <c r="N897" s="134"/>
      <c r="O897" s="134"/>
      <c r="P897" s="146"/>
      <c r="Q897" s="146"/>
      <c r="R897" s="134"/>
      <c r="S897" s="134"/>
      <c r="T897" s="146"/>
      <c r="U897" s="146"/>
      <c r="V897" s="134"/>
      <c r="W897" s="42"/>
      <c r="X897" s="147"/>
      <c r="Y897" s="5"/>
      <c r="Z897" s="75"/>
      <c r="AA897" s="229"/>
      <c r="AB897" s="229"/>
      <c r="AC897" s="230"/>
      <c r="AD897" s="182"/>
      <c r="AE897" s="242"/>
      <c r="AF897" s="154"/>
      <c r="AG897" s="183"/>
      <c r="AH897" s="154"/>
      <c r="AI897" s="183"/>
      <c r="AJ897" s="184"/>
      <c r="AK897" s="185"/>
      <c r="AL897" s="154"/>
      <c r="AM897" s="183"/>
      <c r="AN897" s="154"/>
      <c r="AO897" s="183"/>
      <c r="AP897" s="186"/>
      <c r="AQ897" s="185"/>
      <c r="AR897" s="154"/>
      <c r="AS897" s="183"/>
      <c r="AT897" s="154"/>
      <c r="AU897" s="183"/>
      <c r="AV897" s="187"/>
      <c r="AW897" s="237"/>
      <c r="AX897" s="236"/>
      <c r="AY897" s="6"/>
      <c r="AZ897" s="237"/>
      <c r="BA897" s="237"/>
      <c r="BB897" s="129"/>
      <c r="BC897" s="27"/>
      <c r="BD897" s="237"/>
      <c r="BE897" s="228"/>
      <c r="BF897" s="131"/>
      <c r="BG897" s="131"/>
      <c r="BH897" s="228"/>
      <c r="BI897" s="131"/>
      <c r="BJ897" s="1"/>
      <c r="BN897" s="1"/>
      <c r="BQ897" s="178"/>
      <c r="BX897" s="178"/>
      <c r="CB897" s="178"/>
      <c r="CI897" s="178"/>
      <c r="CL897" s="178"/>
      <c r="CN897" s="1"/>
      <c r="CO897" s="281"/>
      <c r="CP897" s="1"/>
      <c r="CQ897" s="282"/>
      <c r="CR897" s="178"/>
    </row>
    <row r="898" spans="1:96" ht="7" customHeight="1" thickBot="1" x14ac:dyDescent="0.6">
      <c r="A898" s="66"/>
      <c r="B898" s="145"/>
      <c r="C898" s="153"/>
      <c r="D898" s="146"/>
      <c r="E898" s="146"/>
      <c r="F898" s="146"/>
      <c r="G898" s="146"/>
      <c r="H898" s="134"/>
      <c r="I898" s="146"/>
      <c r="J898" s="134"/>
      <c r="K898" s="147"/>
      <c r="L898" s="145"/>
      <c r="M898" s="146"/>
      <c r="N898" s="134"/>
      <c r="O898" s="134"/>
      <c r="P898" s="146"/>
      <c r="Q898" s="146"/>
      <c r="R898" s="134"/>
      <c r="S898" s="134"/>
      <c r="T898" s="146"/>
      <c r="U898" s="146"/>
      <c r="V898" s="134"/>
      <c r="W898" s="42"/>
      <c r="X898" s="147"/>
      <c r="Z898" s="66"/>
      <c r="AA898" s="64"/>
      <c r="AB898" s="64"/>
      <c r="AC898" s="64"/>
      <c r="AD898" s="182"/>
      <c r="AE898" s="242"/>
      <c r="AF898" s="154"/>
      <c r="AG898" s="183"/>
      <c r="AH898" s="154"/>
      <c r="AI898" s="183"/>
      <c r="AJ898" s="184"/>
      <c r="AK898" s="185"/>
      <c r="AL898" s="154"/>
      <c r="AM898" s="183"/>
      <c r="AN898" s="154"/>
      <c r="AO898" s="183"/>
      <c r="AP898" s="186"/>
      <c r="AQ898" s="185"/>
      <c r="AR898" s="154"/>
      <c r="AS898" s="183"/>
      <c r="AT898" s="154"/>
      <c r="AU898" s="183"/>
      <c r="AV898" s="187"/>
    </row>
    <row r="899" spans="1:96" x14ac:dyDescent="0.5500000000000000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AE899">
        <f>SUM(AD443:AD448)</f>
        <v>190</v>
      </c>
      <c r="AY899" s="45" t="s">
        <v>474</v>
      </c>
      <c r="BB899" s="45" t="s">
        <v>473</v>
      </c>
      <c r="BV899">
        <f>SUM(BV442:BV898)</f>
        <v>321733</v>
      </c>
    </row>
    <row r="900" spans="1:96" x14ac:dyDescent="0.55000000000000004">
      <c r="B900">
        <f>SUM(B554:B584)</f>
        <v>832</v>
      </c>
      <c r="AA900" s="298">
        <f>+AA881-AA880</f>
        <v>82409</v>
      </c>
      <c r="AE900">
        <f>SUM(AD797:AD897)</f>
        <v>252762</v>
      </c>
      <c r="AI900" s="258">
        <f>SUM(AI189:AI558)</f>
        <v>205</v>
      </c>
      <c r="AJ900">
        <f>SUM(AI797:AI897)</f>
        <v>8645</v>
      </c>
      <c r="AT900" s="45">
        <f>SUM(AU889:AU896)</f>
        <v>1110</v>
      </c>
      <c r="AV900">
        <f>SUM(AU854:AU897)</f>
        <v>2509</v>
      </c>
      <c r="AY900" s="45">
        <f>SUM(AY359:AY413)</f>
        <v>69</v>
      </c>
      <c r="BB900" s="45">
        <f>SUM(BB374:BB413)</f>
        <v>941</v>
      </c>
    </row>
    <row r="901" spans="1:96" x14ac:dyDescent="0.55000000000000004">
      <c r="L901">
        <f>SUM(L97:L900)</f>
        <v>689979</v>
      </c>
      <c r="P901">
        <f>SUM(P97:P900)</f>
        <v>30878</v>
      </c>
      <c r="AD901">
        <f>SUM(AD188:AD194)</f>
        <v>82</v>
      </c>
      <c r="AF901" s="350" t="s">
        <v>889</v>
      </c>
      <c r="AG901" s="350"/>
      <c r="AH901" s="350"/>
      <c r="AI901" s="350"/>
      <c r="AJ901">
        <f>SUM(AI797:AI827)</f>
        <v>7081</v>
      </c>
      <c r="AV901">
        <f>SUM(AU797:AU827)</f>
        <v>0</v>
      </c>
      <c r="AY901" s="45" t="s">
        <v>685</v>
      </c>
    </row>
    <row r="902" spans="1:96" ht="15" customHeight="1" x14ac:dyDescent="0.55000000000000004">
      <c r="A902" s="129"/>
      <c r="D902">
        <f>SUM(B229:B259)</f>
        <v>435</v>
      </c>
      <c r="Z902" s="129"/>
      <c r="AA902" s="129"/>
      <c r="AB902" s="129"/>
      <c r="AC902" s="129"/>
      <c r="AF902" s="350" t="s">
        <v>890</v>
      </c>
      <c r="AG902" s="350"/>
      <c r="AH902" s="350"/>
      <c r="AI902" s="350"/>
      <c r="AJ902">
        <f>SUM(AI828:AI857)</f>
        <v>1483</v>
      </c>
      <c r="AV902">
        <f>SUM(AU828:AU857)</f>
        <v>12</v>
      </c>
      <c r="AY902" s="45">
        <f>SUM(AY581:AY898)</f>
        <v>1881</v>
      </c>
    </row>
    <row r="903" spans="1:96" x14ac:dyDescent="0.55000000000000004">
      <c r="AB903" s="45" t="s">
        <v>827</v>
      </c>
      <c r="AD903" s="45">
        <f>SUM(AD810:AD816)</f>
        <v>17671</v>
      </c>
      <c r="AE903" s="45"/>
      <c r="AF903" s="45"/>
      <c r="AG903" s="45"/>
      <c r="AH903" s="45"/>
      <c r="AI903" s="45">
        <f>SUM(AI810:AI816)</f>
        <v>1903</v>
      </c>
      <c r="AJ903">
        <f>SUM(AI858:AI897)</f>
        <v>81</v>
      </c>
      <c r="AR903">
        <f>SUM(AQ769:AQ796)</f>
        <v>1699</v>
      </c>
      <c r="AV903">
        <f>SUM(AU857:AU880)</f>
        <v>574</v>
      </c>
    </row>
    <row r="904" spans="1:96" x14ac:dyDescent="0.55000000000000004">
      <c r="AF904">
        <f>SUM(AD188:AD558)</f>
        <v>10740</v>
      </c>
    </row>
    <row r="905" spans="1:96" x14ac:dyDescent="0.55000000000000004">
      <c r="AG905" t="s">
        <v>916</v>
      </c>
      <c r="AJ905">
        <f>SUM(AI857:AI888)</f>
        <v>80</v>
      </c>
    </row>
  </sheetData>
  <mergeCells count="35">
    <mergeCell ref="AF901:AI901"/>
    <mergeCell ref="AF902:AI902"/>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9"/>
  <sheetViews>
    <sheetView zoomScaleNormal="100" workbookViewId="0">
      <pane xSplit="3" ySplit="1" topLeftCell="D648" activePane="bottomRight" state="frozen"/>
      <selection pane="topRight" activeCell="C1" sqref="C1"/>
      <selection pane="bottomLeft" activeCell="A2" sqref="A2"/>
      <selection pane="bottomRight" activeCell="C657" sqref="C656:G657"/>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8"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f t="shared" ref="B654" si="392">SUM(D654:AF654)-J654</f>
        <v>25</v>
      </c>
      <c r="C654" s="1">
        <v>44715</v>
      </c>
      <c r="D654">
        <v>2</v>
      </c>
      <c r="E654">
        <v>4</v>
      </c>
      <c r="F654">
        <v>4</v>
      </c>
      <c r="G654">
        <v>1</v>
      </c>
      <c r="H654">
        <v>2</v>
      </c>
      <c r="I654">
        <v>7</v>
      </c>
      <c r="J654" s="264">
        <f t="shared" si="308"/>
        <v>5</v>
      </c>
      <c r="K654">
        <v>4</v>
      </c>
      <c r="AE654">
        <v>1</v>
      </c>
      <c r="AG654" s="1">
        <f t="shared" ref="AG654" si="393">+C654</f>
        <v>44715</v>
      </c>
      <c r="AH654" s="265">
        <f t="shared" ref="AH654" si="394">+AK654-AI654-AJ654</f>
        <v>21</v>
      </c>
      <c r="AI654" s="265">
        <f t="shared" ref="AI654" si="395">+H654</f>
        <v>2</v>
      </c>
      <c r="AJ654">
        <f t="shared" ref="AJ654" si="396">+D654</f>
        <v>2</v>
      </c>
      <c r="AK654" s="265">
        <f t="shared" ref="AK654" si="397">+B654</f>
        <v>25</v>
      </c>
    </row>
    <row r="655" spans="2:37" ht="17.5" customHeight="1" x14ac:dyDescent="0.55000000000000004">
      <c r="B655" s="264">
        <f t="shared" ref="B655" si="398">SUM(D655:AF655)-J655</f>
        <v>23</v>
      </c>
      <c r="C655" s="1">
        <v>44716</v>
      </c>
      <c r="D655">
        <v>1</v>
      </c>
      <c r="E655">
        <v>4</v>
      </c>
      <c r="F655">
        <v>5</v>
      </c>
      <c r="G655">
        <v>1</v>
      </c>
      <c r="H655">
        <v>1</v>
      </c>
      <c r="I655">
        <v>8</v>
      </c>
      <c r="J655" s="264">
        <f t="shared" si="308"/>
        <v>3</v>
      </c>
      <c r="K655">
        <v>1</v>
      </c>
      <c r="AB655">
        <v>1</v>
      </c>
      <c r="AD655">
        <v>1</v>
      </c>
      <c r="AG655" s="1">
        <f t="shared" ref="AG655" si="399">+C655</f>
        <v>44716</v>
      </c>
      <c r="AH655" s="265">
        <f t="shared" ref="AH655" si="400">+AK655-AI655-AJ655</f>
        <v>21</v>
      </c>
      <c r="AI655" s="265">
        <f t="shared" ref="AI655" si="401">+H655</f>
        <v>1</v>
      </c>
      <c r="AJ655">
        <f t="shared" ref="AJ655" si="402">+D655</f>
        <v>1</v>
      </c>
      <c r="AK655" s="265">
        <f t="shared" ref="AK655" si="403">+B655</f>
        <v>23</v>
      </c>
    </row>
    <row r="656" spans="2:37" ht="17.5" customHeight="1" x14ac:dyDescent="0.55000000000000004">
      <c r="B656" s="264">
        <f t="shared" ref="B656" si="404">SUM(D656:AF656)-J656</f>
        <v>6</v>
      </c>
      <c r="C656" s="1">
        <v>44717</v>
      </c>
      <c r="E656">
        <v>1</v>
      </c>
      <c r="G656">
        <v>1</v>
      </c>
      <c r="I656">
        <v>2</v>
      </c>
      <c r="J656" s="264">
        <f t="shared" si="308"/>
        <v>2</v>
      </c>
      <c r="AD656">
        <v>1</v>
      </c>
      <c r="AE656">
        <v>1</v>
      </c>
      <c r="AG656" s="1">
        <f t="shared" ref="AG656" si="405">+C656</f>
        <v>44717</v>
      </c>
      <c r="AH656" s="265">
        <f t="shared" ref="AH656" si="406">+AK656-AI656-AJ656</f>
        <v>6</v>
      </c>
      <c r="AI656" s="265">
        <f t="shared" ref="AI656" si="407">+H656</f>
        <v>0</v>
      </c>
      <c r="AJ656">
        <f t="shared" ref="AJ656" si="408">+D656</f>
        <v>0</v>
      </c>
      <c r="AK656" s="265">
        <f t="shared" ref="AK656" si="409">+B656</f>
        <v>6</v>
      </c>
    </row>
    <row r="657" spans="2:38" ht="17.5" customHeight="1" x14ac:dyDescent="0.55000000000000004">
      <c r="B657" s="264">
        <f t="shared" ref="B657" si="410">SUM(D657:AF657)-J657</f>
        <v>18</v>
      </c>
      <c r="C657" s="1">
        <v>44718</v>
      </c>
      <c r="D657">
        <v>3</v>
      </c>
      <c r="E657">
        <v>3</v>
      </c>
      <c r="F657">
        <v>1</v>
      </c>
      <c r="G657">
        <v>2</v>
      </c>
      <c r="H657">
        <v>1</v>
      </c>
      <c r="I657">
        <v>7</v>
      </c>
      <c r="J657" s="264">
        <f t="shared" si="308"/>
        <v>1</v>
      </c>
      <c r="AD657">
        <v>1</v>
      </c>
      <c r="AG657" s="1">
        <f t="shared" ref="AG657" si="411">+C657</f>
        <v>44718</v>
      </c>
      <c r="AH657" s="265">
        <f t="shared" ref="AH657" si="412">+AK657-AI657-AJ657</f>
        <v>14</v>
      </c>
      <c r="AI657" s="265">
        <f t="shared" ref="AI657" si="413">+H657</f>
        <v>1</v>
      </c>
      <c r="AJ657">
        <f t="shared" ref="AJ657" si="414">+D657</f>
        <v>3</v>
      </c>
      <c r="AK657" s="265">
        <f t="shared" ref="AK657" si="415">+B657</f>
        <v>18</v>
      </c>
    </row>
    <row r="658" spans="2:38" ht="17.5" customHeight="1" x14ac:dyDescent="0.55000000000000004">
      <c r="B658" s="264">
        <f t="shared" ref="B658" si="416">SUM(D658:AF658)-J658</f>
        <v>23</v>
      </c>
      <c r="C658" s="1">
        <v>44719</v>
      </c>
      <c r="D658">
        <v>8</v>
      </c>
      <c r="E658">
        <v>1</v>
      </c>
      <c r="G658">
        <v>1</v>
      </c>
      <c r="I658">
        <v>9</v>
      </c>
      <c r="J658" s="264">
        <f t="shared" si="308"/>
        <v>4</v>
      </c>
      <c r="M658">
        <v>1</v>
      </c>
      <c r="AB658">
        <v>2</v>
      </c>
      <c r="AC658">
        <v>1</v>
      </c>
      <c r="AG658" s="1">
        <f t="shared" ref="AG658" si="417">+C658</f>
        <v>44719</v>
      </c>
      <c r="AH658" s="265">
        <f t="shared" ref="AH658" si="418">+AK658-AI658-AJ658</f>
        <v>15</v>
      </c>
      <c r="AI658" s="265">
        <f t="shared" ref="AI658" si="419">+H658</f>
        <v>0</v>
      </c>
      <c r="AJ658">
        <f t="shared" ref="AJ658" si="420">+D658</f>
        <v>8</v>
      </c>
      <c r="AK658" s="265">
        <f t="shared" ref="AK658" si="421">+B658</f>
        <v>23</v>
      </c>
    </row>
    <row r="659" spans="2:38" ht="17.5" customHeight="1" x14ac:dyDescent="0.55000000000000004">
      <c r="B659" s="264"/>
      <c r="C659" s="1"/>
      <c r="J659" s="264"/>
      <c r="AG659" s="1"/>
      <c r="AH659" s="265"/>
      <c r="AI659" s="265"/>
      <c r="AK659" s="265"/>
    </row>
    <row r="660" spans="2:38" ht="17.5" customHeight="1" x14ac:dyDescent="0.55000000000000004">
      <c r="B660" s="264"/>
      <c r="C660" s="1"/>
      <c r="E660" s="292"/>
      <c r="J660" s="264"/>
      <c r="AG660" s="1"/>
      <c r="AH660" s="265"/>
      <c r="AI660" s="265"/>
    </row>
    <row r="661" spans="2:38" x14ac:dyDescent="0.55000000000000004">
      <c r="B661" s="239"/>
      <c r="C661" s="1"/>
      <c r="AG661" s="277">
        <v>1</v>
      </c>
    </row>
    <row r="662" spans="2:38" s="263" customFormat="1" ht="5" customHeight="1" x14ac:dyDescent="0.55000000000000004">
      <c r="B662" s="262"/>
      <c r="C662" s="261"/>
      <c r="AF662" s="5"/>
    </row>
    <row r="663" spans="2:38" ht="5.5" customHeight="1" x14ac:dyDescent="0.55000000000000004">
      <c r="B663" s="255"/>
      <c r="C663" s="1"/>
    </row>
    <row r="664" spans="2:38" x14ac:dyDescent="0.55000000000000004">
      <c r="B664">
        <f>SUM(B2:B663)</f>
        <v>16483</v>
      </c>
      <c r="C664" s="1" t="s">
        <v>348</v>
      </c>
      <c r="D664" s="27">
        <f t="shared" ref="D664:J664" si="422">SUM(D2:D663)</f>
        <v>4134</v>
      </c>
      <c r="E664" s="27">
        <f t="shared" si="422"/>
        <v>3592</v>
      </c>
      <c r="F664" s="27">
        <f t="shared" si="422"/>
        <v>1278</v>
      </c>
      <c r="G664">
        <f t="shared" si="422"/>
        <v>999</v>
      </c>
      <c r="H664">
        <f t="shared" si="422"/>
        <v>1504</v>
      </c>
      <c r="I664" s="27">
        <f t="shared" si="422"/>
        <v>1162</v>
      </c>
      <c r="J664" s="27">
        <f t="shared" si="422"/>
        <v>3814</v>
      </c>
      <c r="K664">
        <f t="shared" ref="K664:AE664" si="423">SUM(K2:K663)</f>
        <v>575</v>
      </c>
      <c r="L664">
        <f t="shared" si="423"/>
        <v>14</v>
      </c>
      <c r="M664">
        <f t="shared" si="423"/>
        <v>43</v>
      </c>
      <c r="N664">
        <f t="shared" si="423"/>
        <v>107</v>
      </c>
      <c r="O664" s="27">
        <f t="shared" si="423"/>
        <v>371</v>
      </c>
      <c r="P664">
        <f t="shared" si="423"/>
        <v>18</v>
      </c>
      <c r="Q664">
        <f t="shared" si="423"/>
        <v>26</v>
      </c>
      <c r="R664">
        <f t="shared" si="423"/>
        <v>206</v>
      </c>
      <c r="S664">
        <f t="shared" si="423"/>
        <v>49</v>
      </c>
      <c r="T664">
        <f t="shared" si="423"/>
        <v>120</v>
      </c>
      <c r="U664">
        <f t="shared" si="423"/>
        <v>132</v>
      </c>
      <c r="V664">
        <f t="shared" si="423"/>
        <v>206</v>
      </c>
      <c r="W664">
        <f t="shared" si="423"/>
        <v>9</v>
      </c>
      <c r="X664">
        <f t="shared" si="423"/>
        <v>59</v>
      </c>
      <c r="Y664">
        <f t="shared" si="423"/>
        <v>177</v>
      </c>
      <c r="Z664">
        <f t="shared" si="423"/>
        <v>162</v>
      </c>
      <c r="AA664">
        <f t="shared" si="423"/>
        <v>1</v>
      </c>
      <c r="AB664">
        <f t="shared" si="423"/>
        <v>383</v>
      </c>
      <c r="AC664">
        <f t="shared" si="423"/>
        <v>70</v>
      </c>
      <c r="AD664">
        <f t="shared" si="423"/>
        <v>545</v>
      </c>
      <c r="AE664">
        <f t="shared" si="423"/>
        <v>541</v>
      </c>
      <c r="AL664" s="265"/>
    </row>
    <row r="665" spans="2:38" x14ac:dyDescent="0.55000000000000004">
      <c r="C665" s="1"/>
    </row>
    <row r="666" spans="2:38" ht="5" customHeight="1" x14ac:dyDescent="0.55000000000000004">
      <c r="C666" s="1"/>
    </row>
    <row r="669" spans="2:38" x14ac:dyDescent="0.55000000000000004">
      <c r="B669" s="239"/>
      <c r="K66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7" zoomScale="70" zoomScaleNormal="70" workbookViewId="0">
      <selection activeCell="L91" sqref="L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3"/>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700" sqref="G70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9" si="966">+A688+1</f>
        <v>691</v>
      </c>
      <c r="B689" s="248"/>
      <c r="C689" s="45"/>
      <c r="D689" t="s">
        <v>914</v>
      </c>
      <c r="E689">
        <v>24</v>
      </c>
      <c r="F689">
        <f t="shared" ref="F689:F699"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A695">
        <f t="shared" si="966"/>
        <v>697</v>
      </c>
      <c r="B695" s="248"/>
      <c r="C695" s="45"/>
      <c r="D695" t="s">
        <v>921</v>
      </c>
      <c r="E695">
        <v>24</v>
      </c>
      <c r="F695">
        <f t="shared" si="967"/>
        <v>607</v>
      </c>
      <c r="G695" s="1">
        <v>44715</v>
      </c>
      <c r="H695" s="129">
        <v>0</v>
      </c>
      <c r="I695" s="247">
        <f t="shared" ref="I695" si="1001">+I694+H695</f>
        <v>1011</v>
      </c>
      <c r="J695" s="129"/>
      <c r="K695" s="252">
        <f t="shared" ref="K695" si="1002">+K694+J695</f>
        <v>977</v>
      </c>
      <c r="L695" s="275">
        <f t="shared" ref="L695" si="1003">+L694+J695</f>
        <v>78</v>
      </c>
      <c r="M695" s="5"/>
      <c r="N695" s="252">
        <f t="shared" ref="N695" si="1004">+N694+M695</f>
        <v>3</v>
      </c>
      <c r="O695" s="129">
        <v>0</v>
      </c>
      <c r="P695" s="129"/>
      <c r="Q695" s="6"/>
      <c r="R695" s="276">
        <f t="shared" ref="R695" si="1005">+R694+Q695</f>
        <v>352</v>
      </c>
      <c r="S695" s="238">
        <f t="shared" ref="S695" si="1006">+S694+Q695</f>
        <v>591</v>
      </c>
      <c r="T695" s="253">
        <f t="shared" ref="T695" si="1007">+T694+O695-P695-Q695</f>
        <v>0</v>
      </c>
      <c r="U695" s="278">
        <f t="shared" ref="U695" si="1008">+G695</f>
        <v>44715</v>
      </c>
      <c r="V695" s="5">
        <f t="shared" ref="V695" si="1009">+H695</f>
        <v>0</v>
      </c>
      <c r="W695" s="27">
        <f t="shared" ref="W695" si="1010">+I695</f>
        <v>1011</v>
      </c>
      <c r="X695" s="253">
        <f t="shared" ref="X695" si="1011">+X694+V695-J695</f>
        <v>30</v>
      </c>
      <c r="Y695" s="5">
        <f t="shared" ref="Y695" si="1012">+O695</f>
        <v>0</v>
      </c>
      <c r="Z695" s="250">
        <f t="shared" ref="Z695" si="1013">+Z694+Y695-P695-Q695</f>
        <v>0</v>
      </c>
    </row>
    <row r="696" spans="1:26" ht="24" customHeight="1" x14ac:dyDescent="0.55000000000000004">
      <c r="A696">
        <f t="shared" si="966"/>
        <v>698</v>
      </c>
      <c r="B696" s="248"/>
      <c r="C696" s="45"/>
      <c r="D696" t="s">
        <v>922</v>
      </c>
      <c r="E696">
        <v>24</v>
      </c>
      <c r="F696">
        <f t="shared" si="967"/>
        <v>608</v>
      </c>
      <c r="G696" s="1">
        <v>44716</v>
      </c>
      <c r="H696" s="129">
        <v>0</v>
      </c>
      <c r="I696" s="247">
        <f t="shared" ref="I696" si="1014">+I695+H696</f>
        <v>1011</v>
      </c>
      <c r="J696" s="129"/>
      <c r="K696" s="252">
        <f t="shared" ref="K696" si="1015">+K695+J696</f>
        <v>977</v>
      </c>
      <c r="L696" s="275">
        <f t="shared" ref="L696" si="1016">+L695+J696</f>
        <v>78</v>
      </c>
      <c r="M696" s="5"/>
      <c r="N696" s="252">
        <f t="shared" ref="N696" si="1017">+N695+M696</f>
        <v>3</v>
      </c>
      <c r="O696" s="129">
        <v>0</v>
      </c>
      <c r="P696" s="129"/>
      <c r="Q696" s="6"/>
      <c r="R696" s="276">
        <f t="shared" ref="R696" si="1018">+R695+Q696</f>
        <v>352</v>
      </c>
      <c r="S696" s="238">
        <f t="shared" ref="S696" si="1019">+S695+Q696</f>
        <v>591</v>
      </c>
      <c r="T696" s="253">
        <f t="shared" ref="T696" si="1020">+T695+O696-P696-Q696</f>
        <v>0</v>
      </c>
      <c r="U696" s="278">
        <f t="shared" ref="U696" si="1021">+G696</f>
        <v>44716</v>
      </c>
      <c r="V696" s="5">
        <f t="shared" ref="V696" si="1022">+H696</f>
        <v>0</v>
      </c>
      <c r="W696" s="27">
        <f t="shared" ref="W696" si="1023">+I696</f>
        <v>1011</v>
      </c>
      <c r="X696" s="253">
        <f t="shared" ref="X696" si="1024">+X695+V696-J696</f>
        <v>30</v>
      </c>
      <c r="Y696" s="5">
        <f t="shared" ref="Y696" si="1025">+O696</f>
        <v>0</v>
      </c>
      <c r="Z696" s="250">
        <f t="shared" ref="Z696" si="1026">+Z695+Y696-P696-Q696</f>
        <v>0</v>
      </c>
    </row>
    <row r="697" spans="1:26" ht="24" customHeight="1" x14ac:dyDescent="0.55000000000000004">
      <c r="A697">
        <f t="shared" si="966"/>
        <v>699</v>
      </c>
      <c r="B697" s="248"/>
      <c r="C697" s="45"/>
      <c r="D697" t="s">
        <v>923</v>
      </c>
      <c r="E697">
        <v>24</v>
      </c>
      <c r="F697">
        <f t="shared" si="967"/>
        <v>609</v>
      </c>
      <c r="G697" s="1">
        <v>44717</v>
      </c>
      <c r="H697" s="129">
        <v>0</v>
      </c>
      <c r="I697" s="247">
        <f t="shared" ref="I697" si="1027">+I696+H697</f>
        <v>1011</v>
      </c>
      <c r="J697" s="129"/>
      <c r="K697" s="252">
        <f t="shared" ref="K697" si="1028">+K696+J697</f>
        <v>977</v>
      </c>
      <c r="L697" s="275">
        <f t="shared" ref="L697" si="1029">+L696+J697</f>
        <v>78</v>
      </c>
      <c r="M697" s="5"/>
      <c r="N697" s="252">
        <f t="shared" ref="N697" si="1030">+N696+M697</f>
        <v>3</v>
      </c>
      <c r="O697" s="129">
        <v>0</v>
      </c>
      <c r="P697" s="129"/>
      <c r="Q697" s="6"/>
      <c r="R697" s="276">
        <f t="shared" ref="R697" si="1031">+R696+Q697</f>
        <v>352</v>
      </c>
      <c r="S697" s="238">
        <f t="shared" ref="S697" si="1032">+S696+Q697</f>
        <v>591</v>
      </c>
      <c r="T697" s="253">
        <f t="shared" ref="T697" si="1033">+T696+O697-P697-Q697</f>
        <v>0</v>
      </c>
      <c r="U697" s="278">
        <f t="shared" ref="U697" si="1034">+G697</f>
        <v>44717</v>
      </c>
      <c r="V697" s="5">
        <f t="shared" ref="V697" si="1035">+H697</f>
        <v>0</v>
      </c>
      <c r="W697" s="27">
        <f t="shared" ref="W697" si="1036">+I697</f>
        <v>1011</v>
      </c>
      <c r="X697" s="253">
        <f t="shared" ref="X697" si="1037">+X696+V697-J697</f>
        <v>30</v>
      </c>
      <c r="Y697" s="5">
        <f t="shared" ref="Y697" si="1038">+O697</f>
        <v>0</v>
      </c>
      <c r="Z697" s="250">
        <f t="shared" ref="Z697" si="1039">+Z696+Y697-P697-Q697</f>
        <v>0</v>
      </c>
    </row>
    <row r="698" spans="1:26" ht="24" customHeight="1" x14ac:dyDescent="0.55000000000000004">
      <c r="A698">
        <f t="shared" si="966"/>
        <v>700</v>
      </c>
      <c r="B698" s="248"/>
      <c r="C698" s="45"/>
      <c r="D698" t="s">
        <v>924</v>
      </c>
      <c r="E698">
        <v>24</v>
      </c>
      <c r="F698">
        <f t="shared" si="967"/>
        <v>610</v>
      </c>
      <c r="G698" s="1">
        <v>44718</v>
      </c>
      <c r="H698" s="129">
        <v>0</v>
      </c>
      <c r="I698" s="247">
        <f t="shared" ref="I698" si="1040">+I697+H698</f>
        <v>1011</v>
      </c>
      <c r="J698" s="129"/>
      <c r="K698" s="252">
        <f t="shared" ref="K698" si="1041">+K697+J698</f>
        <v>977</v>
      </c>
      <c r="L698" s="275">
        <f t="shared" ref="L698" si="1042">+L697+J698</f>
        <v>78</v>
      </c>
      <c r="M698" s="5"/>
      <c r="N698" s="252">
        <f t="shared" ref="N698" si="1043">+N697+M698</f>
        <v>3</v>
      </c>
      <c r="O698" s="129">
        <v>0</v>
      </c>
      <c r="P698" s="129"/>
      <c r="Q698" s="6"/>
      <c r="R698" s="276">
        <f t="shared" ref="R698" si="1044">+R697+Q698</f>
        <v>352</v>
      </c>
      <c r="S698" s="238">
        <f t="shared" ref="S698" si="1045">+S697+Q698</f>
        <v>591</v>
      </c>
      <c r="T698" s="253">
        <f t="shared" ref="T698" si="1046">+T697+O698-P698-Q698</f>
        <v>0</v>
      </c>
      <c r="U698" s="278">
        <f t="shared" ref="U698" si="1047">+G698</f>
        <v>44718</v>
      </c>
      <c r="V698" s="5">
        <f t="shared" ref="V698" si="1048">+H698</f>
        <v>0</v>
      </c>
      <c r="W698" s="27">
        <f t="shared" ref="W698" si="1049">+I698</f>
        <v>1011</v>
      </c>
      <c r="X698" s="253">
        <f t="shared" ref="X698" si="1050">+X697+V698-J698</f>
        <v>30</v>
      </c>
      <c r="Y698" s="5">
        <f t="shared" ref="Y698" si="1051">+O698</f>
        <v>0</v>
      </c>
      <c r="Z698" s="250">
        <f t="shared" ref="Z698" si="1052">+Z697+Y698-P698-Q698</f>
        <v>0</v>
      </c>
    </row>
    <row r="699" spans="1:26" ht="24" customHeight="1" x14ac:dyDescent="0.55000000000000004">
      <c r="A699">
        <f t="shared" si="966"/>
        <v>701</v>
      </c>
      <c r="B699" s="248"/>
      <c r="C699" s="45"/>
      <c r="D699" t="s">
        <v>925</v>
      </c>
      <c r="E699">
        <v>24</v>
      </c>
      <c r="F699">
        <f t="shared" si="967"/>
        <v>611</v>
      </c>
      <c r="G699" s="1">
        <v>44719</v>
      </c>
      <c r="H699" s="129">
        <v>0</v>
      </c>
      <c r="I699" s="247">
        <f t="shared" ref="I699" si="1053">+I698+H699</f>
        <v>1011</v>
      </c>
      <c r="J699" s="129"/>
      <c r="K699" s="252">
        <f t="shared" ref="K699" si="1054">+K698+J699</f>
        <v>977</v>
      </c>
      <c r="L699" s="275">
        <f t="shared" ref="L699" si="1055">+L698+J699</f>
        <v>78</v>
      </c>
      <c r="M699" s="5"/>
      <c r="N699" s="252">
        <f t="shared" ref="N699" si="1056">+N698+M699</f>
        <v>3</v>
      </c>
      <c r="O699" s="129">
        <v>0</v>
      </c>
      <c r="P699" s="129"/>
      <c r="Q699" s="6"/>
      <c r="R699" s="276">
        <f t="shared" ref="R699" si="1057">+R698+Q699</f>
        <v>352</v>
      </c>
      <c r="S699" s="238">
        <f t="shared" ref="S699" si="1058">+S698+Q699</f>
        <v>591</v>
      </c>
      <c r="T699" s="253">
        <f t="shared" ref="T699" si="1059">+T698+O699-P699-Q699</f>
        <v>0</v>
      </c>
      <c r="U699" s="278">
        <f t="shared" ref="U699" si="1060">+G699</f>
        <v>44719</v>
      </c>
      <c r="V699" s="5">
        <f t="shared" ref="V699" si="1061">+H699</f>
        <v>0</v>
      </c>
      <c r="W699" s="27">
        <f t="shared" ref="W699" si="1062">+I699</f>
        <v>1011</v>
      </c>
      <c r="X699" s="253">
        <f t="shared" ref="X699" si="1063">+X698+V699-J699</f>
        <v>30</v>
      </c>
      <c r="Y699" s="5">
        <f t="shared" ref="Y699" si="1064">+O699</f>
        <v>0</v>
      </c>
      <c r="Z699" s="250">
        <f t="shared" ref="Z699" si="1065">+Z698+Y699-P699-Q699</f>
        <v>0</v>
      </c>
    </row>
    <row r="700" spans="1:26" ht="24" customHeight="1" x14ac:dyDescent="0.55000000000000004">
      <c r="B700" s="248"/>
      <c r="C700" s="45"/>
      <c r="G700" s="1"/>
      <c r="H700" s="129"/>
      <c r="I700" s="247"/>
      <c r="J700" s="129"/>
      <c r="K700" s="252"/>
      <c r="L700" s="275"/>
      <c r="M700" s="5"/>
      <c r="N700" s="252"/>
      <c r="O700" s="129"/>
      <c r="P700" s="129"/>
      <c r="Q700" s="6"/>
      <c r="R700" s="276"/>
      <c r="S700" s="238"/>
      <c r="T700" s="253"/>
      <c r="U700" s="278"/>
      <c r="V700" s="5"/>
      <c r="W700" s="27"/>
      <c r="X700" s="253"/>
      <c r="Y700" s="5"/>
      <c r="Z700" s="250"/>
    </row>
    <row r="701" spans="1:26" x14ac:dyDescent="0.55000000000000004">
      <c r="B701" s="248"/>
      <c r="C701" s="45"/>
      <c r="G701" s="1"/>
      <c r="H701" s="128"/>
      <c r="I701" s="285"/>
      <c r="J701" s="128"/>
      <c r="K701" s="286"/>
      <c r="L701" s="287"/>
      <c r="M701" s="285"/>
      <c r="N701" s="286"/>
      <c r="O701" s="128"/>
      <c r="P701" s="285"/>
      <c r="Q701" s="288"/>
      <c r="R701" s="289"/>
      <c r="S701" s="288"/>
      <c r="T701" s="128"/>
      <c r="U701" s="290"/>
      <c r="V701" s="285"/>
      <c r="W701" s="285"/>
      <c r="X701" s="128"/>
      <c r="Y701" s="285"/>
      <c r="Z701" s="128"/>
    </row>
    <row r="702" spans="1:26" ht="7.5" customHeight="1" x14ac:dyDescent="0.55000000000000004">
      <c r="H702" s="285"/>
      <c r="I702" s="285"/>
      <c r="J702" s="285"/>
      <c r="K702" s="285"/>
      <c r="L702" s="291"/>
      <c r="M702" s="285"/>
      <c r="N702" s="285"/>
      <c r="O702" s="285"/>
      <c r="P702" s="285"/>
      <c r="Q702" s="285"/>
      <c r="R702" s="291"/>
      <c r="S702" s="285"/>
      <c r="T702" s="285"/>
      <c r="U702" s="285"/>
      <c r="V702" s="285"/>
      <c r="W702" s="285"/>
      <c r="X702" s="128"/>
      <c r="Y702" s="285"/>
      <c r="Z702" s="128"/>
    </row>
    <row r="703" spans="1:26" x14ac:dyDescent="0.55000000000000004">
      <c r="H703" s="285"/>
      <c r="I703" s="285"/>
      <c r="J703" s="285"/>
      <c r="K703" s="285"/>
      <c r="L703" s="291"/>
      <c r="M703" s="285"/>
      <c r="N703" s="285"/>
      <c r="O703" s="285"/>
      <c r="P703" s="285"/>
      <c r="Q703" s="285"/>
      <c r="R703" s="291"/>
      <c r="S703" s="285"/>
      <c r="T703" s="285"/>
      <c r="U703" s="285"/>
      <c r="V703" s="285"/>
      <c r="W703" s="285"/>
      <c r="X703" s="128"/>
      <c r="Y703" s="285"/>
      <c r="Z70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2022-06-08T04:59:06Z</dcterms:modified>
</cp:coreProperties>
</file>