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67E841CC-D284-4F6E-ACE0-3C5293CA27EF}" xr6:coauthVersionLast="47" xr6:coauthVersionMax="47" xr10:uidLastSave="{00000000-0000-0000-0000-000000000000}"/>
  <bookViews>
    <workbookView xWindow="-110" yWindow="-110" windowWidth="19420" windowHeight="9800" tabRatio="736" firstSheet="3"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22" i="5" l="1"/>
  <c r="CT922" i="5"/>
  <c r="CS922" i="5"/>
  <c r="CR922" i="5"/>
  <c r="CQ922" i="5"/>
  <c r="CP922" i="5"/>
  <c r="CO922" i="5"/>
  <c r="CN922" i="5"/>
  <c r="CM922" i="5"/>
  <c r="CL922" i="5"/>
  <c r="CK922" i="5"/>
  <c r="CJ922" i="5"/>
  <c r="CI922" i="5"/>
  <c r="CH922" i="5"/>
  <c r="CG922" i="5"/>
  <c r="CF922" i="5"/>
  <c r="CE922" i="5"/>
  <c r="CD922" i="5"/>
  <c r="CC922" i="5"/>
  <c r="CB922" i="5"/>
  <c r="CA922" i="5"/>
  <c r="BZ922" i="5"/>
  <c r="BY922" i="5"/>
  <c r="BX922" i="5"/>
  <c r="BW922" i="5"/>
  <c r="BV922" i="5"/>
  <c r="BT922" i="5"/>
  <c r="BS922" i="5"/>
  <c r="BR922" i="5"/>
  <c r="BQ922" i="5"/>
  <c r="BP922" i="5"/>
  <c r="BO922" i="5"/>
  <c r="BM922" i="5"/>
  <c r="BL922" i="5"/>
  <c r="BK922" i="5"/>
  <c r="BI922" i="5"/>
  <c r="BH922" i="5"/>
  <c r="BG922" i="5"/>
  <c r="BF922" i="5"/>
  <c r="BE922" i="5"/>
  <c r="BJ922" i="5" s="1"/>
  <c r="BN922" i="5" s="1"/>
  <c r="BD922" i="5"/>
  <c r="BC922" i="5"/>
  <c r="BA922" i="5"/>
  <c r="AZ922" i="5"/>
  <c r="AX922" i="5"/>
  <c r="AW922" i="5"/>
  <c r="P923" i="2"/>
  <c r="O923" i="2"/>
  <c r="M923" i="2"/>
  <c r="AB923" i="2" s="1"/>
  <c r="K923" i="2"/>
  <c r="H923" i="2"/>
  <c r="AE923" i="2"/>
  <c r="AA923" i="2"/>
  <c r="Z923" i="2"/>
  <c r="X923" i="2"/>
  <c r="W923" i="2"/>
  <c r="AU922" i="5"/>
  <c r="AS922" i="5"/>
  <c r="AQ922" i="5"/>
  <c r="AO922" i="5"/>
  <c r="AM922" i="5"/>
  <c r="AK922" i="5"/>
  <c r="AI922" i="5"/>
  <c r="AG922" i="5"/>
  <c r="AD922" i="5"/>
  <c r="AE922" i="5" s="1"/>
  <c r="AC922" i="5"/>
  <c r="AB922" i="5"/>
  <c r="AA922" i="5"/>
  <c r="Z922" i="5"/>
  <c r="Y922" i="5"/>
  <c r="C922" i="5"/>
  <c r="D922" i="5" s="1"/>
  <c r="AJ685" i="7"/>
  <c r="AI685" i="7"/>
  <c r="AG685" i="7"/>
  <c r="J685" i="7"/>
  <c r="B685" i="7" s="1"/>
  <c r="AK685" i="7" s="1"/>
  <c r="AH685" i="7" s="1"/>
  <c r="Y726" i="6"/>
  <c r="Z726" i="6" s="1"/>
  <c r="V726" i="6"/>
  <c r="X726" i="6" s="1"/>
  <c r="U726" i="6"/>
  <c r="T726" i="6"/>
  <c r="S726" i="6"/>
  <c r="R726" i="6"/>
  <c r="N726" i="6"/>
  <c r="L726" i="6"/>
  <c r="K726" i="6"/>
  <c r="I726" i="6"/>
  <c r="W726" i="6" s="1"/>
  <c r="F726" i="6"/>
  <c r="A726" i="6"/>
  <c r="CR921" i="5"/>
  <c r="CO921" i="5"/>
  <c r="CL921" i="5"/>
  <c r="CI921" i="5"/>
  <c r="CG921" i="5"/>
  <c r="CF921" i="5"/>
  <c r="CE921" i="5"/>
  <c r="CD921" i="5"/>
  <c r="CC921" i="5"/>
  <c r="CB921" i="5"/>
  <c r="CA921" i="5"/>
  <c r="BZ921" i="5"/>
  <c r="BY921" i="5"/>
  <c r="BX921" i="5"/>
  <c r="BT921" i="5"/>
  <c r="BS921" i="5"/>
  <c r="BR921" i="5"/>
  <c r="BQ921" i="5"/>
  <c r="BM921" i="5"/>
  <c r="BL921" i="5"/>
  <c r="BK921" i="5" s="1"/>
  <c r="BH921" i="5"/>
  <c r="BF921" i="5"/>
  <c r="AX921" i="5"/>
  <c r="AE922" i="2"/>
  <c r="AA922" i="2"/>
  <c r="Z922" i="2"/>
  <c r="X922" i="2"/>
  <c r="W922" i="2"/>
  <c r="P922" i="2"/>
  <c r="AJ684" i="7"/>
  <c r="AI684" i="7"/>
  <c r="AG684" i="7"/>
  <c r="J684" i="7"/>
  <c r="B684" i="7" s="1"/>
  <c r="AK684" i="7" s="1"/>
  <c r="AH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H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AH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CT919" i="5" s="1"/>
  <c r="AS919" i="5"/>
  <c r="CU919" i="5" s="1"/>
  <c r="AQ919" i="5"/>
  <c r="CG919" i="5" s="1"/>
  <c r="AM919" i="5"/>
  <c r="AK919" i="5"/>
  <c r="AI919" i="5"/>
  <c r="CQ919" i="5" s="1"/>
  <c r="AG919" i="5"/>
  <c r="CK919" i="5" s="1"/>
  <c r="AD919" i="5"/>
  <c r="BV919" i="5" s="1"/>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BE918" i="5"/>
  <c r="BJ918" i="5" s="1"/>
  <c r="BN918" i="5" s="1"/>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AH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I923" i="2" l="1"/>
  <c r="Y923" i="2"/>
  <c r="CH921" i="5"/>
  <c r="CP921" i="5"/>
  <c r="CQ921" i="5"/>
  <c r="CS919" i="5"/>
  <c r="CN920" i="5"/>
  <c r="CJ921" i="5"/>
  <c r="BE920" i="5"/>
  <c r="BJ920" i="5" s="1"/>
  <c r="BN920" i="5" s="1"/>
  <c r="CO920" i="5"/>
  <c r="BV920" i="5"/>
  <c r="AP933" i="5"/>
  <c r="BE919" i="5"/>
  <c r="BJ919" i="5" s="1"/>
  <c r="BN919" i="5" s="1"/>
  <c r="BE921" i="5"/>
  <c r="BJ921" i="5" s="1"/>
  <c r="BN921" i="5" s="1"/>
  <c r="BK920" i="5"/>
  <c r="CG920" i="5"/>
  <c r="AP932"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AH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BK913" i="5" l="1"/>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27"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27"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2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3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N933" i="5" s="1"/>
  <c r="AD889" i="5"/>
  <c r="AC889" i="5"/>
  <c r="AB889" i="5"/>
  <c r="AA889" i="5"/>
  <c r="Z889" i="5"/>
  <c r="CP889" i="5" s="1"/>
  <c r="AJ652" i="7"/>
  <c r="AI652" i="7"/>
  <c r="AG652" i="7"/>
  <c r="J652" i="7"/>
  <c r="B652" i="7" s="1"/>
  <c r="AK652" i="7" s="1"/>
  <c r="Y693" i="6"/>
  <c r="V693" i="6"/>
  <c r="U693" i="6"/>
  <c r="CQ889" i="5" l="1"/>
  <c r="AJ933" i="5"/>
  <c r="AT933" i="5"/>
  <c r="CK889" i="5"/>
  <c r="CS889" i="5"/>
  <c r="AU927" i="5"/>
  <c r="CJ889" i="5"/>
  <c r="AH933"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32" i="5" l="1"/>
  <c r="AN931"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2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32" i="5" l="1"/>
  <c r="AT932" i="5"/>
  <c r="AV932" i="5"/>
  <c r="CK858" i="5"/>
  <c r="BV858" i="5"/>
  <c r="AH932"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2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2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28" i="5"/>
  <c r="AE839" i="2"/>
  <c r="AA839" i="2"/>
  <c r="Z839" i="2"/>
  <c r="X839" i="2"/>
  <c r="W839" i="2"/>
  <c r="P839" i="2"/>
  <c r="O691" i="7"/>
  <c r="G691"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31" i="5"/>
  <c r="AM828" i="5"/>
  <c r="AI828" i="5"/>
  <c r="AJ931" i="5" s="1"/>
  <c r="AG828" i="5"/>
  <c r="AD828" i="5"/>
  <c r="AH931" i="5" s="1"/>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T931" i="5" l="1"/>
  <c r="AV929" i="5"/>
  <c r="AV931" i="5"/>
  <c r="CK828" i="5"/>
  <c r="AJ929"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3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N930" i="5" s="1"/>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T930" i="5" l="1"/>
  <c r="AJ930" i="5"/>
  <c r="AP930" i="5"/>
  <c r="AH930" i="5"/>
  <c r="AV930" i="5"/>
  <c r="CK797" i="5"/>
  <c r="AJ928" i="5"/>
  <c r="AV92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27" i="5"/>
  <c r="AJ927"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27"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29" i="5"/>
  <c r="AS581" i="5"/>
  <c r="CU581" i="5" s="1"/>
  <c r="AG581" i="5"/>
  <c r="CK581" i="5" s="1"/>
  <c r="X69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9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9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9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AE926" i="5"/>
  <c r="AH204" i="7"/>
  <c r="AH208" i="7"/>
  <c r="AH205" i="7"/>
  <c r="AH206" i="7"/>
  <c r="AH203" i="7"/>
  <c r="AH207" i="7"/>
  <c r="BK441" i="5"/>
  <c r="BK442" i="5"/>
  <c r="BK444" i="5"/>
  <c r="BK443" i="5"/>
  <c r="BK440" i="5"/>
  <c r="BW443" i="5"/>
  <c r="CO444" i="5"/>
  <c r="BV444" i="5"/>
  <c r="BV926" i="5" s="1"/>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27" i="5"/>
  <c r="CL378" i="5" l="1"/>
  <c r="CI378" i="5"/>
  <c r="CE378" i="5"/>
  <c r="CD378" i="5"/>
  <c r="CC378" i="5"/>
  <c r="CB378" i="5"/>
  <c r="CA378" i="5"/>
  <c r="BZ378" i="5"/>
  <c r="BY378" i="5"/>
  <c r="BX378" i="5"/>
  <c r="BT378" i="5"/>
  <c r="BS378" i="5"/>
  <c r="BR378" i="5"/>
  <c r="BQ378" i="5"/>
  <c r="BL378" i="5"/>
  <c r="BM378" i="5"/>
  <c r="BH378" i="5"/>
  <c r="BF378" i="5"/>
  <c r="BB927"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91"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91" i="7"/>
  <c r="AD691" i="7"/>
  <c r="AB691" i="7"/>
  <c r="Y691" i="7"/>
  <c r="N691" i="7"/>
  <c r="E691"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9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2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2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2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2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BI382" i="5"/>
  <c r="BG382" i="5" s="1"/>
  <c r="H304" i="2"/>
  <c r="Y303" i="2"/>
  <c r="M275" i="2"/>
  <c r="AB274" i="2"/>
  <c r="I274" i="2"/>
  <c r="D921" i="5" l="1"/>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91" i="7"/>
  <c r="T691" i="7"/>
  <c r="R691" i="7"/>
  <c r="Z691" i="7"/>
  <c r="AC69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91" i="7"/>
  <c r="AJ371" i="7"/>
  <c r="S691" i="7"/>
  <c r="B371" i="7"/>
  <c r="AK371" i="7" s="1"/>
  <c r="U691"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91" i="7"/>
  <c r="K691" i="7"/>
  <c r="AJ392" i="7"/>
  <c r="I691"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22" i="2" l="1"/>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AB904" i="2"/>
  <c r="I904" i="2"/>
  <c r="AB903" i="2"/>
  <c r="I903" i="2"/>
  <c r="AB902" i="2"/>
  <c r="I902" i="2"/>
  <c r="AB901" i="2"/>
  <c r="I901" i="2"/>
  <c r="AB900" i="2"/>
  <c r="I900" i="2"/>
  <c r="AB899" i="2"/>
  <c r="I899" i="2"/>
  <c r="AB898" i="2"/>
  <c r="I898" i="2"/>
  <c r="W566" i="6"/>
  <c r="I567" i="6"/>
  <c r="AB922" i="2" l="1"/>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91" i="7"/>
  <c r="AJ536" i="7"/>
  <c r="H691" i="7"/>
  <c r="AI536" i="7"/>
  <c r="B536" i="7"/>
  <c r="AK536" i="7" s="1"/>
  <c r="L691"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91" i="7"/>
  <c r="B573" i="7"/>
  <c r="AK573" i="7" s="1"/>
  <c r="AJ573" i="7"/>
  <c r="B691"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s="1"/>
</calcChain>
</file>

<file path=xl/sharedStrings.xml><?xml version="1.0" encoding="utf-8"?>
<sst xmlns="http://schemas.openxmlformats.org/spreadsheetml/2006/main" count="1264" uniqueCount="954">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</sst>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国家衛健委発表に基づく感染状況!$AE$374:$AE$926</c:f>
              <c:numCache>
                <c:formatCode>m"月"d"日"</c:formatCode>
                <c:ptCount val="55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numCache>
            </c:numRef>
          </c:cat>
          <c:val>
            <c:numRef>
              <c:f>国家衛健委発表に基づく感染状況!$AF$374:$AF$926</c:f>
              <c:numCache>
                <c:formatCode>#,##0_);[Red]\(#,##0\)</c:formatCode>
                <c:ptCount val="55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numCache>
            </c:numRef>
          </c:cat>
          <c:val>
            <c:numRef>
              <c:f>省市別輸入症例数変化!$D$2:$D$688</c:f>
              <c:numCache>
                <c:formatCode>General</c:formatCode>
                <c:ptCount val="68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numCache>
            </c:numRef>
          </c:cat>
          <c:val>
            <c:numRef>
              <c:f>省市別輸入症例数変化!$E$2:$E$688</c:f>
              <c:numCache>
                <c:formatCode>General</c:formatCode>
                <c:ptCount val="68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numCache>
            </c:numRef>
          </c:cat>
          <c:val>
            <c:numRef>
              <c:f>省市別輸入症例数変化!$F$2:$F$688</c:f>
              <c:numCache>
                <c:formatCode>General</c:formatCode>
                <c:ptCount val="68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numCache>
            </c:numRef>
          </c:cat>
          <c:val>
            <c:numRef>
              <c:f>省市別輸入症例数変化!$G$2:$G$688</c:f>
              <c:numCache>
                <c:formatCode>General</c:formatCode>
                <c:ptCount val="68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numCache>
            </c:numRef>
          </c:cat>
          <c:val>
            <c:numRef>
              <c:f>省市別輸入症例数変化!$H$2:$H$688</c:f>
              <c:numCache>
                <c:formatCode>General</c:formatCode>
                <c:ptCount val="68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numCache>
            </c:numRef>
          </c:cat>
          <c:val>
            <c:numRef>
              <c:f>省市別輸入症例数変化!$I$2:$I$688</c:f>
              <c:numCache>
                <c:formatCode>General</c:formatCode>
                <c:ptCount val="68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省市別輸入症例数変化!$C$2:$C$688</c:f>
              <c:numCache>
                <c:formatCode>m"月"d"日"</c:formatCode>
                <c:ptCount val="68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numCache>
            </c:numRef>
          </c:cat>
          <c:val>
            <c:numRef>
              <c:f>省市別輸入症例数変化!$J$2:$J$688</c:f>
              <c:numCache>
                <c:formatCode>0_);[Red]\(0\)</c:formatCode>
                <c:ptCount val="68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25336672531333065"/>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香港マカオ台湾の患者・海外輸入症例・無症状病原体保有者!$BR$29:$BR$925</c:f>
              <c:numCache>
                <c:formatCode>General</c:formatCode>
                <c:ptCount val="89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香港マカオ台湾の患者・海外輸入症例・無症状病原体保有者!$BS$29:$BS$925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香港マカオ台湾の患者・海外輸入症例・無症状病原体保有者!$BT$29:$BT$925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香港マカオ台湾の患者・海外輸入症例・無症状病原体保有者!$AX$169:$AX$925</c:f>
              <c:numCache>
                <c:formatCode>m"月"d"日"</c:formatCode>
                <c:ptCount val="7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numCache>
            </c:numRef>
          </c:cat>
          <c:val>
            <c:numRef>
              <c:f>香港マカオ台湾の患者・海外輸入症例・無症状病原体保有者!$AY$169:$AY$925</c:f>
              <c:numCache>
                <c:formatCode>General</c:formatCode>
                <c:ptCount val="75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香港マカオ台湾の患者・海外輸入症例・無症状病原体保有者!$AX$169:$AX$925</c:f>
              <c:numCache>
                <c:formatCode>m"月"d"日"</c:formatCode>
                <c:ptCount val="7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numCache>
            </c:numRef>
          </c:cat>
          <c:val>
            <c:numRef>
              <c:f>香港マカオ台湾の患者・海外輸入症例・無症状病原体保有者!$BB$169:$BB$925</c:f>
              <c:numCache>
                <c:formatCode>General</c:formatCode>
                <c:ptCount val="75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香港マカオ台湾の患者・海外輸入症例・無症状病原体保有者!$AX$169:$AX$925</c:f>
              <c:numCache>
                <c:formatCode>m"月"d"日"</c:formatCode>
                <c:ptCount val="7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numCache>
            </c:numRef>
          </c:cat>
          <c:val>
            <c:numRef>
              <c:f>香港マカオ台湾の患者・海外輸入症例・無症状病原体保有者!$AZ$169:$AZ$925</c:f>
              <c:numCache>
                <c:formatCode>General</c:formatCode>
                <c:ptCount val="75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香港マカオ台湾の患者・海外輸入症例・無症状病原体保有者!$AX$169:$AX$925</c:f>
              <c:numCache>
                <c:formatCode>m"月"d"日"</c:formatCode>
                <c:ptCount val="7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numCache>
            </c:numRef>
          </c:cat>
          <c:val>
            <c:numRef>
              <c:f>香港マカオ台湾の患者・海外輸入症例・無症状病原体保有者!$BC$169:$BC$925</c:f>
              <c:numCache>
                <c:formatCode>General</c:formatCode>
                <c:ptCount val="75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香港マカオ台湾の患者・海外輸入症例・無症状病原体保有者!$CR$485:$CR$925</c:f>
              <c:numCache>
                <c:formatCode>m"月"d"日"</c:formatCode>
                <c:ptCount val="44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numCache>
            </c:numRef>
          </c:cat>
          <c:val>
            <c:numRef>
              <c:f>香港マカオ台湾の患者・海外輸入症例・無症状病原体保有者!$CS$485:$CS$925</c:f>
              <c:numCache>
                <c:formatCode>General</c:formatCode>
                <c:ptCount val="44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香港マカオ台湾の患者・海外輸入症例・無症状病原体保有者!$CR$485:$CR$925</c:f>
              <c:numCache>
                <c:formatCode>m"月"d"日"</c:formatCode>
                <c:ptCount val="44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numCache>
            </c:numRef>
          </c:cat>
          <c:val>
            <c:numRef>
              <c:f>香港マカオ台湾の患者・海外輸入症例・無症状病原体保有者!$CT$485:$CT$925</c:f>
              <c:numCache>
                <c:formatCode>General</c:formatCode>
                <c:ptCount val="44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香港マカオ台湾の患者・海外輸入症例・無症状病原体保有者!$BJ$97:$BJ$924</c:f>
              <c:numCache>
                <c:formatCode>m"月"d"日"</c:formatCode>
                <c:ptCount val="8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numCache>
            </c:numRef>
          </c:cat>
          <c:val>
            <c:numRef>
              <c:f>香港マカオ台湾の患者・海外輸入症例・無症状病原体保有者!$BK$97:$BK$924</c:f>
              <c:numCache>
                <c:formatCode>General</c:formatCode>
                <c:ptCount val="82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香港マカオ台湾の患者・海外輸入症例・無症状病原体保有者!$BJ$97:$BJ$924</c:f>
              <c:numCache>
                <c:formatCode>m"月"d"日"</c:formatCode>
                <c:ptCount val="8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numCache>
            </c:numRef>
          </c:cat>
          <c:val>
            <c:numRef>
              <c:f>香港マカオ台湾の患者・海外輸入症例・無症状病原体保有者!$BL$97:$BL$924</c:f>
              <c:numCache>
                <c:formatCode>General</c:formatCode>
                <c:ptCount val="82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香港マカオ台湾の患者・海外輸入症例・無症状病原体保有者!$CM$29:$CM$925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香港マカオ台湾の患者・海外輸入症例・無症状病原体保有者!$CK$29:$CK$925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香港マカオ台湾の患者・海外輸入症例・無症状病原体保有者!$CJ$29:$CJ$925</c:f>
              <c:numCache>
                <c:formatCode>General</c:formatCode>
                <c:ptCount val="8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香港マカオ台湾の患者・海外輸入症例・無症状病原体保有者!$CK$29:$CK$925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香港マカオ台湾の患者・海外輸入症例・無症状病原体保有者!$CI$29:$CI$925</c15:sqref>
                        </c15:formulaRef>
                      </c:ext>
                    </c:extLst>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extLst>
                      <c:ext uri="{02D57815-91ED-43cb-92C2-25804820EDAC}">
                        <c15:formulaRef>
                          <c15:sqref>香港マカオ台湾の患者・海外輸入症例・無症状病原体保有者!$CJ$29:$CJ$925</c15:sqref>
                        </c15:formulaRef>
                      </c:ext>
                    </c:extLst>
                    <c:numCache>
                      <c:formatCode>General</c:formatCode>
                      <c:ptCount val="8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国家衛健委発表に基づく感染状況!$AE$374:$AE$926</c:f>
              <c:numCache>
                <c:formatCode>m"月"d"日"</c:formatCode>
                <c:ptCount val="55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numCache>
            </c:numRef>
          </c:cat>
          <c:val>
            <c:numRef>
              <c:f>国家衛健委発表に基づく感染状況!$AF$374:$AF$926</c:f>
              <c:numCache>
                <c:formatCode>#,##0_);[Red]\(#,##0\)</c:formatCode>
                <c:ptCount val="55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pt idx="549">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上海・雲南輸入症例数推移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numCache>
            </c:numRef>
          </c:cat>
          <c:val>
            <c:numRef>
              <c:f>省市別輸入症例数変化!$AH$2:$AH$687</c:f>
              <c:numCache>
                <c:formatCode>0_);[Red]\(0\)</c:formatCode>
                <c:ptCount val="68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numCache>
            </c:numRef>
          </c:cat>
          <c:val>
            <c:numRef>
              <c:f>省市別輸入症例数変化!$AI$2:$AI$687</c:f>
              <c:numCache>
                <c:formatCode>0_);[Red]\(0\)</c:formatCode>
                <c:ptCount val="68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numCache>
            </c:numRef>
          </c:cat>
          <c:val>
            <c:numRef>
              <c:f>省市別輸入症例数変化!$AJ$2:$AJ$687</c:f>
              <c:numCache>
                <c:formatCode>General</c:formatCode>
                <c:ptCount val="68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国家衛健委発表に基づく感染状況!$W$27:$W$927</c:f>
              <c:numCache>
                <c:formatCode>m"月"d"日"</c:formatCode>
                <c:ptCount val="9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numCache>
            </c:numRef>
          </c:cat>
          <c:val>
            <c:numRef>
              <c:f>国家衛健委発表に基づく感染状況!$X$27:$X$927</c:f>
              <c:numCache>
                <c:formatCode>#,##0_);[Red]\(#,##0\)</c:formatCode>
                <c:ptCount val="9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国家衛健委発表に基づく感染状況!$W$27:$W$927</c:f>
              <c:numCache>
                <c:formatCode>m"月"d"日"</c:formatCode>
                <c:ptCount val="9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numCache>
            </c:numRef>
          </c:cat>
          <c:val>
            <c:numRef>
              <c:f>国家衛健委発表に基づく感染状況!$Y$27:$Y$927</c:f>
              <c:numCache>
                <c:formatCode>General</c:formatCode>
                <c:ptCount val="9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香港マカオ台湾の患者・海外輸入症例・無症状病原体保有者!$CP$189:$CP$924</c:f>
              <c:numCache>
                <c:formatCode>m"月"d"日"</c:formatCode>
                <c:ptCount val="7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numCache>
            </c:numRef>
          </c:cat>
          <c:val>
            <c:numRef>
              <c:f>香港マカオ台湾の患者・海外輸入症例・無症状病原体保有者!$CQ$189:$CQ$924</c:f>
              <c:numCache>
                <c:formatCode>General</c:formatCode>
                <c:ptCount val="7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香港マカオ台湾の患者・海外輸入症例・無症状病原体保有者!$CN$189:$CN$925</c:f>
              <c:numCache>
                <c:formatCode>m"月"d"日"</c:formatCode>
                <c:ptCount val="7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numCache>
            </c:numRef>
          </c:cat>
          <c:val>
            <c:numRef>
              <c:f>香港マカオ台湾の患者・海外輸入症例・無症状病原体保有者!$CO$189:$CO$925</c:f>
              <c:numCache>
                <c:formatCode>General</c:formatCode>
                <c:ptCount val="7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香港マカオ台湾の患者・海外輸入症例・無症状病原体保有者!$BJ$97:$BJ$924</c:f>
              <c:numCache>
                <c:formatCode>m"月"d"日"</c:formatCode>
                <c:ptCount val="8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numCache>
            </c:numRef>
          </c:cat>
          <c:val>
            <c:numRef>
              <c:f>香港マカオ台湾の患者・海外輸入症例・無症状病原体保有者!$BL$97:$BL$924</c:f>
              <c:numCache>
                <c:formatCode>General</c:formatCode>
                <c:ptCount val="82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香港マカオ台湾の患者・海外輸入症例・無症状病原体保有者!$BJ$97:$BJ$924</c:f>
              <c:numCache>
                <c:formatCode>m"月"d"日"</c:formatCode>
                <c:ptCount val="8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numCache>
            </c:numRef>
          </c:cat>
          <c:val>
            <c:numRef>
              <c:f>香港マカオ台湾の患者・海外輸入症例・無症状病原体保有者!$BK$97:$BK$924</c:f>
              <c:numCache>
                <c:formatCode>General</c:formatCode>
                <c:ptCount val="82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国家衛健委発表に基づく感染状況!$W$27:$W$926</c:f>
              <c:numCache>
                <c:formatCode>m"月"d"日"</c:formatCode>
                <c:ptCount val="8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numCache>
            </c:numRef>
          </c:cat>
          <c:val>
            <c:numRef>
              <c:f>国家衛健委発表に基づく感染状況!$X$27:$X$926</c:f>
              <c:numCache>
                <c:formatCode>#,##0_);[Red]\(#,##0\)</c:formatCode>
                <c:ptCount val="89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国家衛健委発表に基づく感染状況!$W$27:$W$926</c:f>
              <c:numCache>
                <c:formatCode>m"月"d"日"</c:formatCode>
                <c:ptCount val="8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numCache>
            </c:numRef>
          </c:cat>
          <c:val>
            <c:numRef>
              <c:f>国家衛健委発表に基づく感染状況!$Y$27:$Y$926</c:f>
              <c:numCache>
                <c:formatCode>General</c:formatCode>
                <c:ptCount val="89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香港マカオ台湾の患者・海外輸入症例・無症状病原体保有者!$CP$189:$CP$924</c:f>
              <c:numCache>
                <c:formatCode>m"月"d"日"</c:formatCode>
                <c:ptCount val="7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numCache>
            </c:numRef>
          </c:cat>
          <c:val>
            <c:numRef>
              <c:f>香港マカオ台湾の患者・海外輸入症例・無症状病原体保有者!$CQ$189:$CQ$924</c:f>
              <c:numCache>
                <c:formatCode>General</c:formatCode>
                <c:ptCount val="7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香港マカオ台湾の患者・海外輸入症例・無症状病原体保有者!$CN$189:$CN$925</c:f>
              <c:numCache>
                <c:formatCode>m"月"d"日"</c:formatCode>
                <c:ptCount val="7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numCache>
            </c:numRef>
          </c:cat>
          <c:val>
            <c:numRef>
              <c:f>香港マカオ台湾の患者・海外輸入症例・無症状病原体保有者!$CO$189:$CO$925</c:f>
              <c:numCache>
                <c:formatCode>General</c:formatCode>
                <c:ptCount val="7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国家衛健委発表に基づく感染状況!$Z$27:$Z$924</c:f>
              <c:numCache>
                <c:formatCode>m"月"d"日"</c:formatCode>
                <c:ptCount val="8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numCache>
            </c:numRef>
          </c:cat>
          <c:val>
            <c:numRef>
              <c:f>国家衛健委発表に基づく感染状況!$AA$27:$AA$924</c:f>
              <c:numCache>
                <c:formatCode>General</c:formatCode>
                <c:ptCount val="89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国家衛健委発表に基づく感染状況!$Z$27:$Z$924</c:f>
              <c:numCache>
                <c:formatCode>m"月"d"日"</c:formatCode>
                <c:ptCount val="89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numCache>
            </c:numRef>
          </c:cat>
          <c:val>
            <c:numRef>
              <c:f>国家衛健委発表に基づく感染状況!$AB$27:$AB$924</c:f>
              <c:numCache>
                <c:formatCode>General</c:formatCode>
                <c:ptCount val="89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香港マカオ台湾の患者・海外輸入症例・無症状病原体保有者!$BE$70:$BE$925</c:f>
              <c:numCache>
                <c:formatCode>m"月"d"日"</c:formatCode>
                <c:ptCount val="85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numCache>
            </c:numRef>
          </c:cat>
          <c:val>
            <c:numRef>
              <c:f>香港マカオ台湾の患者・海外輸入症例・無症状病原体保有者!$BF$70:$BF$925</c:f>
              <c:numCache>
                <c:formatCode>General</c:formatCode>
                <c:ptCount val="85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香港マカオ台湾の患者・海外輸入症例・無症状病原体保有者!$BE$70:$BE$925</c:f>
              <c:numCache>
                <c:formatCode>m"月"d"日"</c:formatCode>
                <c:ptCount val="85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numCache>
            </c:numRef>
          </c:cat>
          <c:val>
            <c:numRef>
              <c:f>香港マカオ台湾の患者・海外輸入症例・無症状病原体保有者!$BG$70:$BG$925</c:f>
              <c:numCache>
                <c:formatCode>General</c:formatCode>
                <c:ptCount val="85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香港マカオ台湾の患者・海外輸入症例・無症状病原体保有者!$BY$29:$BY$925</c:f>
              <c:numCache>
                <c:formatCode>General</c:formatCode>
                <c:ptCount val="89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香港マカオ台湾の患者・海外輸入症例・無症状病原体保有者!$BZ$29:$BZ$925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香港マカオ台湾の患者・海外輸入症例・無症状病原体保有者!$CA$29:$CA$925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香港マカオ台湾の患者・海外輸入症例・無症状病原体保有者!$CC$29:$CC$925</c:f>
              <c:numCache>
                <c:formatCode>General</c:formatCode>
                <c:ptCount val="89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香港マカオ台湾の患者・海外輸入症例・無症状病原体保有者!$CD$29:$CD$925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香港マカオ台湾の患者・海外輸入症例・無症状病原体保有者!$CE$29:$CE$925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7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香港マカオ台湾の患者・海外輸入症例・無症状病原体保有者!$CM$29:$CM$925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香港マカオ台湾の患者・海外輸入症例・無症状病原体保有者!$CJ$29:$CJ$925</c:f>
              <c:numCache>
                <c:formatCode>General</c:formatCode>
                <c:ptCount val="8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香港マカオ台湾の患者・海外輸入症例・無症状病原体保有者!$CI$29:$CI$925</c:f>
              <c:numCache>
                <c:formatCode>m"月"d"日"</c:formatCode>
                <c:ptCount val="8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numCache>
            </c:numRef>
          </c:cat>
          <c:val>
            <c:numRef>
              <c:f>香港マカオ台湾の患者・海外輸入症例・無症状病原体保有者!$CK$29:$CK$925</c:f>
              <c:numCache>
                <c:formatCode>General</c:formatCode>
                <c:ptCount val="8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香港マカオ台湾の患者・海外輸入症例・無症状病原体保有者!$CP$189:$CP$924</c:f>
              <c:numCache>
                <c:formatCode>m"月"d"日"</c:formatCode>
                <c:ptCount val="7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numCache>
            </c:numRef>
          </c:cat>
          <c:val>
            <c:numRef>
              <c:f>香港マカオ台湾の患者・海外輸入症例・無症状病原体保有者!$CQ$189:$CQ$924</c:f>
              <c:numCache>
                <c:formatCode>General</c:formatCode>
                <c:ptCount val="7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香港マカオ台湾の患者・海外輸入症例・無症状病原体保有者!$CN$189:$CN$925</c:f>
              <c:numCache>
                <c:formatCode>m"月"d"日"</c:formatCode>
                <c:ptCount val="7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numCache>
            </c:numRef>
          </c:cat>
          <c:val>
            <c:numRef>
              <c:f>香港マカオ台湾の患者・海外輸入症例・無症状病原体保有者!$CO$189:$CO$925</c:f>
              <c:numCache>
                <c:formatCode>General</c:formatCode>
                <c:ptCount val="7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45"/>
  <sheetViews>
    <sheetView zoomScale="98" zoomScaleNormal="98" workbookViewId="0">
      <pane xSplit="2" ySplit="5" topLeftCell="C916" activePane="bottomRight" state="frozen"/>
      <selection pane="topRight" activeCell="C1" sqref="C1"/>
      <selection pane="bottomLeft" activeCell="A8" sqref="A8"/>
      <selection pane="bottomRight" activeCell="C924" sqref="C92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44747</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+G806-香港マカオ台湾の患者・海外輸入症例・無症状病原体保有者!B924</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+G807-香港マカオ台湾の患者・海外輸入症例・無症状病原体保有者!B925</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+G808-香港マカオ台湾の患者・海外輸入症例・無症状病原体保有者!B926</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+G809-香港マカオ台湾の患者・海外輸入症例・無症状病原体保有者!B927</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+G810-香港マカオ台湾の患者・海外輸入症例・無症状病原体保有者!B928</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+G811-香港マカオ台湾の患者・海外輸入症例・無症状病原体保有者!B929</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v>48</v>
      </c>
    </row>
    <row r="912" spans="2:32" x14ac:dyDescent="0.55000000000000004">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v>37</v>
      </c>
    </row>
    <row r="913" spans="2:32" x14ac:dyDescent="0.55000000000000004">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v>53</v>
      </c>
    </row>
    <row r="914" spans="2:32" x14ac:dyDescent="0.55000000000000004">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v>39</v>
      </c>
    </row>
    <row r="915" spans="2:32" x14ac:dyDescent="0.55000000000000004">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v>39</v>
      </c>
    </row>
    <row r="916" spans="2:32" x14ac:dyDescent="0.55000000000000004">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v>16</v>
      </c>
    </row>
    <row r="917" spans="2:32" x14ac:dyDescent="0.55000000000000004">
      <c r="B917" s="220">
        <v>44740</v>
      </c>
      <c r="C917" s="48">
        <v>0</v>
      </c>
      <c r="D917" s="84"/>
      <c r="E917" s="110"/>
      <c r="F917" s="57">
        <v>0</v>
      </c>
      <c r="G917" s="48">
        <v>24</v>
      </c>
      <c r="H917" s="89">
        <f t="shared" ref="H917" si="442">+H916+G917</f>
        <v>225605</v>
      </c>
      <c r="I917" s="89">
        <f t="shared" ref="I917" si="443">+H917-M917-O917</f>
        <v>464</v>
      </c>
      <c r="J917" s="48">
        <v>0</v>
      </c>
      <c r="K917" s="56">
        <f t="shared" ref="K917" si="444">+J917+K916</f>
        <v>1</v>
      </c>
      <c r="L917" s="48">
        <v>0</v>
      </c>
      <c r="M917" s="89">
        <f t="shared" ref="M917" si="445">+L917+M916</f>
        <v>5226</v>
      </c>
      <c r="N917" s="48">
        <v>47</v>
      </c>
      <c r="O917" s="89">
        <f t="shared" ref="O917" si="446">+N917+O916</f>
        <v>219915</v>
      </c>
      <c r="P917" s="111">
        <f t="shared" ref="P917" si="447">+Q917-Q916</f>
        <v>5105</v>
      </c>
      <c r="Q917" s="57">
        <v>4261043</v>
      </c>
      <c r="R917" s="48">
        <v>9621</v>
      </c>
      <c r="S917" s="118"/>
      <c r="T917" s="57">
        <v>88674</v>
      </c>
      <c r="U917" s="78"/>
      <c r="W917" s="1">
        <f t="shared" ref="W917" si="448">+B917</f>
        <v>44740</v>
      </c>
      <c r="X917" s="122">
        <f t="shared" ref="X917" si="449">+G917</f>
        <v>24</v>
      </c>
      <c r="Y917">
        <f t="shared" ref="Y917" si="450">+H917</f>
        <v>225605</v>
      </c>
      <c r="Z917" s="123">
        <f t="shared" ref="Z917" si="451">+B917</f>
        <v>44740</v>
      </c>
      <c r="AA917">
        <f t="shared" ref="AA917" si="452">+L917</f>
        <v>0</v>
      </c>
      <c r="AB917">
        <f t="shared" ref="AB917" si="453">+M917</f>
        <v>5226</v>
      </c>
      <c r="AC917">
        <v>373</v>
      </c>
      <c r="AE917" s="1">
        <f t="shared" ref="AE917" si="454">+B917</f>
        <v>44740</v>
      </c>
      <c r="AF917" s="293">
        <v>24</v>
      </c>
    </row>
    <row r="918" spans="2:32" x14ac:dyDescent="0.55000000000000004">
      <c r="B918" s="220">
        <v>44741</v>
      </c>
      <c r="C918" s="48">
        <v>0</v>
      </c>
      <c r="D918" s="84"/>
      <c r="E918" s="110"/>
      <c r="F918" s="57">
        <v>0</v>
      </c>
      <c r="G918" s="48">
        <v>33</v>
      </c>
      <c r="H918" s="89">
        <f t="shared" ref="H918" si="455">+H917+G918</f>
        <v>225638</v>
      </c>
      <c r="I918" s="89">
        <f t="shared" ref="I918" si="456">+H918-M918-O918</f>
        <v>432</v>
      </c>
      <c r="J918" s="48">
        <v>0</v>
      </c>
      <c r="K918" s="56">
        <f t="shared" ref="K918" si="457">+J918+K917</f>
        <v>1</v>
      </c>
      <c r="L918" s="48">
        <v>0</v>
      </c>
      <c r="M918" s="89">
        <f t="shared" ref="M918" si="458">+L918+M917</f>
        <v>5226</v>
      </c>
      <c r="N918" s="48">
        <v>65</v>
      </c>
      <c r="O918" s="89">
        <f t="shared" ref="O918" si="459">+N918+O917</f>
        <v>219980</v>
      </c>
      <c r="P918" s="111">
        <f t="shared" ref="P918" si="460">+Q918-Q917</f>
        <v>3316</v>
      </c>
      <c r="Q918" s="57">
        <v>4264359</v>
      </c>
      <c r="R918" s="48">
        <v>11594</v>
      </c>
      <c r="S918" s="118"/>
      <c r="T918" s="57">
        <v>80138</v>
      </c>
      <c r="U918" s="78"/>
      <c r="W918" s="1">
        <f t="shared" ref="W918" si="461">+B918</f>
        <v>44741</v>
      </c>
      <c r="X918" s="122">
        <f t="shared" ref="X918" si="462">+G918</f>
        <v>33</v>
      </c>
      <c r="Y918">
        <f t="shared" ref="Y918" si="463">+H918</f>
        <v>225638</v>
      </c>
      <c r="Z918" s="123">
        <f t="shared" ref="Z918" si="464">+B918</f>
        <v>44741</v>
      </c>
      <c r="AA918">
        <f t="shared" ref="AA918" si="465">+L918</f>
        <v>0</v>
      </c>
      <c r="AB918">
        <f t="shared" ref="AB918" si="466">+M918</f>
        <v>5226</v>
      </c>
      <c r="AC918">
        <v>373</v>
      </c>
      <c r="AE918" s="1">
        <f t="shared" ref="AE918" si="467">+B918</f>
        <v>44741</v>
      </c>
      <c r="AF918" s="293">
        <v>33</v>
      </c>
    </row>
    <row r="919" spans="2:32" x14ac:dyDescent="0.55000000000000004">
      <c r="B919" s="220">
        <v>44742</v>
      </c>
      <c r="C919" s="48">
        <v>0</v>
      </c>
      <c r="D919" s="84"/>
      <c r="E919" s="110"/>
      <c r="F919" s="57">
        <v>0</v>
      </c>
      <c r="G919" s="48">
        <v>37</v>
      </c>
      <c r="H919" s="89">
        <f t="shared" ref="H919" si="468">+H918+G919</f>
        <v>225675</v>
      </c>
      <c r="I919" s="89">
        <f t="shared" ref="I919" si="469">+H919-M919-O919</f>
        <v>426</v>
      </c>
      <c r="J919" s="48">
        <v>-1</v>
      </c>
      <c r="K919" s="56">
        <f t="shared" ref="K919" si="470">+J919+K918</f>
        <v>0</v>
      </c>
      <c r="L919" s="48">
        <v>0</v>
      </c>
      <c r="M919" s="89">
        <f t="shared" ref="M919" si="471">+L919+M918</f>
        <v>5226</v>
      </c>
      <c r="N919" s="48">
        <v>43</v>
      </c>
      <c r="O919" s="89">
        <f t="shared" ref="O919" si="472">+N919+O918</f>
        <v>220023</v>
      </c>
      <c r="P919" s="111">
        <f t="shared" ref="P919" si="473">+Q919-Q918</f>
        <v>5263</v>
      </c>
      <c r="Q919" s="57">
        <v>4269622</v>
      </c>
      <c r="R919" s="48">
        <v>15111</v>
      </c>
      <c r="S919" s="118"/>
      <c r="T919" s="57">
        <v>70287</v>
      </c>
      <c r="U919" s="78"/>
      <c r="W919" s="1">
        <f t="shared" ref="W919" si="474">+B919</f>
        <v>44742</v>
      </c>
      <c r="X919" s="122">
        <f t="shared" ref="X919" si="475">+G919</f>
        <v>37</v>
      </c>
      <c r="Y919">
        <f t="shared" ref="Y919" si="476">+H919</f>
        <v>225675</v>
      </c>
      <c r="Z919" s="123">
        <f t="shared" ref="Z919" si="477">+B919</f>
        <v>44742</v>
      </c>
      <c r="AA919">
        <f t="shared" ref="AA919" si="478">+L919</f>
        <v>0</v>
      </c>
      <c r="AB919">
        <f t="shared" ref="AB919" si="479">+M919</f>
        <v>5226</v>
      </c>
      <c r="AC919">
        <v>373</v>
      </c>
      <c r="AE919" s="1">
        <f t="shared" ref="AE919" si="480">+B919</f>
        <v>44742</v>
      </c>
      <c r="AF919" s="293">
        <v>37</v>
      </c>
    </row>
    <row r="920" spans="2:32" x14ac:dyDescent="0.55000000000000004">
      <c r="B920" s="220">
        <v>44743</v>
      </c>
      <c r="C920" s="48">
        <v>0</v>
      </c>
      <c r="D920" s="84"/>
      <c r="E920" s="110"/>
      <c r="F920" s="57">
        <v>0</v>
      </c>
      <c r="G920" s="48">
        <v>72</v>
      </c>
      <c r="H920" s="89">
        <f t="shared" ref="H920" si="481">+H919+G920</f>
        <v>225747</v>
      </c>
      <c r="I920" s="89">
        <f t="shared" ref="I920" si="482">+H920-M920-O920</f>
        <v>446</v>
      </c>
      <c r="J920" s="48">
        <v>0</v>
      </c>
      <c r="K920" s="56">
        <f t="shared" ref="K920" si="483">+J920+K919</f>
        <v>0</v>
      </c>
      <c r="L920" s="48">
        <v>0</v>
      </c>
      <c r="M920" s="89">
        <f t="shared" ref="M920" si="484">+L920+M919</f>
        <v>5226</v>
      </c>
      <c r="N920" s="48">
        <v>52</v>
      </c>
      <c r="O920" s="89">
        <f t="shared" ref="O920" si="485">+N920+O919</f>
        <v>220075</v>
      </c>
      <c r="P920" s="111">
        <f t="shared" ref="P920" si="486">+Q920-Q919</f>
        <v>4366</v>
      </c>
      <c r="Q920" s="57">
        <v>4273988</v>
      </c>
      <c r="R920" s="48">
        <v>12101</v>
      </c>
      <c r="S920" s="118"/>
      <c r="T920" s="57">
        <v>62546</v>
      </c>
      <c r="U920" s="78"/>
      <c r="W920" s="1">
        <f t="shared" ref="W920" si="487">+B920</f>
        <v>44743</v>
      </c>
      <c r="X920" s="122">
        <f t="shared" ref="X920" si="488">+G920</f>
        <v>72</v>
      </c>
      <c r="Y920">
        <f t="shared" ref="Y920" si="489">+H920</f>
        <v>225747</v>
      </c>
      <c r="Z920" s="123">
        <f t="shared" ref="Z920" si="490">+B920</f>
        <v>44743</v>
      </c>
      <c r="AA920">
        <f t="shared" ref="AA920" si="491">+L920</f>
        <v>0</v>
      </c>
      <c r="AB920">
        <f t="shared" ref="AB920" si="492">+M920</f>
        <v>5226</v>
      </c>
      <c r="AC920">
        <v>373</v>
      </c>
      <c r="AE920" s="1">
        <f t="shared" ref="AE920" si="493">+B920</f>
        <v>44743</v>
      </c>
      <c r="AF920" s="293">
        <v>72</v>
      </c>
    </row>
    <row r="921" spans="2:32" x14ac:dyDescent="0.55000000000000004">
      <c r="B921" s="220">
        <v>44744</v>
      </c>
      <c r="C921" s="48">
        <v>0</v>
      </c>
      <c r="D921" s="84"/>
      <c r="E921" s="110"/>
      <c r="F921" s="57">
        <v>0</v>
      </c>
      <c r="G921" s="48">
        <v>104</v>
      </c>
      <c r="H921" s="89">
        <f t="shared" ref="H921" si="494">+H920+G921</f>
        <v>225851</v>
      </c>
      <c r="I921" s="89">
        <f t="shared" ref="I921" si="495">+H921-M921-O921</f>
        <v>510</v>
      </c>
      <c r="J921" s="48">
        <v>0</v>
      </c>
      <c r="K921" s="56">
        <f t="shared" ref="K921" si="496">+J921+K920</f>
        <v>0</v>
      </c>
      <c r="L921" s="48">
        <v>0</v>
      </c>
      <c r="M921" s="89">
        <f t="shared" ref="M921" si="497">+L921+M920</f>
        <v>5226</v>
      </c>
      <c r="N921" s="48">
        <v>40</v>
      </c>
      <c r="O921" s="89">
        <f t="shared" ref="O921" si="498">+N921+O920</f>
        <v>220115</v>
      </c>
      <c r="P921" s="111">
        <f t="shared" ref="P921" si="499">+Q921-Q920</f>
        <v>4309</v>
      </c>
      <c r="Q921" s="57">
        <v>4278297</v>
      </c>
      <c r="R921" s="48">
        <v>5590</v>
      </c>
      <c r="S921" s="118"/>
      <c r="T921" s="57">
        <v>61256</v>
      </c>
      <c r="U921" s="78"/>
      <c r="W921" s="1">
        <f t="shared" ref="W921" si="500">+B921</f>
        <v>44744</v>
      </c>
      <c r="X921" s="122">
        <f t="shared" ref="X921" si="501">+G921</f>
        <v>104</v>
      </c>
      <c r="Y921">
        <f t="shared" ref="Y921" si="502">+H921</f>
        <v>225851</v>
      </c>
      <c r="Z921" s="123">
        <f t="shared" ref="Z921" si="503">+B921</f>
        <v>44744</v>
      </c>
      <c r="AA921">
        <f t="shared" ref="AA921" si="504">+L921</f>
        <v>0</v>
      </c>
      <c r="AB921">
        <f t="shared" ref="AB921" si="505">+M921</f>
        <v>5226</v>
      </c>
      <c r="AC921">
        <v>373</v>
      </c>
      <c r="AE921" s="1">
        <f t="shared" ref="AE921" si="506">+B921</f>
        <v>44744</v>
      </c>
      <c r="AF921" s="293">
        <v>0</v>
      </c>
    </row>
    <row r="922" spans="2:32" x14ac:dyDescent="0.55000000000000004">
      <c r="B922" s="220">
        <v>44745</v>
      </c>
      <c r="C922" s="48">
        <v>0</v>
      </c>
      <c r="D922" s="84"/>
      <c r="E922" s="110"/>
      <c r="F922" s="57">
        <v>0</v>
      </c>
      <c r="G922" s="48">
        <v>72</v>
      </c>
      <c r="H922" s="89">
        <f t="shared" ref="H922" si="507">+H921+G922</f>
        <v>225923</v>
      </c>
      <c r="I922" s="89">
        <f t="shared" ref="I922" si="508">+H922-M922-O922</f>
        <v>532</v>
      </c>
      <c r="J922" s="48">
        <v>0</v>
      </c>
      <c r="K922" s="56">
        <f t="shared" ref="K922" si="509">+J922+K921</f>
        <v>0</v>
      </c>
      <c r="L922" s="48">
        <v>0</v>
      </c>
      <c r="M922" s="89">
        <f t="shared" ref="M922" si="510">+L922+M921</f>
        <v>5226</v>
      </c>
      <c r="N922" s="48">
        <v>50</v>
      </c>
      <c r="O922" s="89">
        <f t="shared" ref="O922" si="511">+N922+O921</f>
        <v>220165</v>
      </c>
      <c r="P922" s="111">
        <f t="shared" ref="P922" si="512">+Q922-Q921</f>
        <v>4018</v>
      </c>
      <c r="Q922" s="57">
        <v>4282315</v>
      </c>
      <c r="R922" s="48">
        <v>3759</v>
      </c>
      <c r="S922" s="118"/>
      <c r="T922" s="57">
        <v>61500</v>
      </c>
      <c r="U922" s="78"/>
      <c r="W922" s="1">
        <f t="shared" ref="W922" si="513">+B922</f>
        <v>44745</v>
      </c>
      <c r="X922" s="122">
        <f t="shared" ref="X922" si="514">+G922</f>
        <v>72</v>
      </c>
      <c r="Y922">
        <f t="shared" ref="Y922" si="515">+H922</f>
        <v>225923</v>
      </c>
      <c r="Z922" s="123">
        <f t="shared" ref="Z922" si="516">+B922</f>
        <v>44745</v>
      </c>
      <c r="AA922">
        <f t="shared" ref="AA922" si="517">+L922</f>
        <v>0</v>
      </c>
      <c r="AB922">
        <f t="shared" ref="AB922" si="518">+M922</f>
        <v>5226</v>
      </c>
      <c r="AC922">
        <v>373</v>
      </c>
      <c r="AE922" s="1">
        <f t="shared" ref="AE922" si="519">+B922</f>
        <v>44745</v>
      </c>
      <c r="AF922" s="293">
        <v>0</v>
      </c>
    </row>
    <row r="923" spans="2:32" x14ac:dyDescent="0.55000000000000004">
      <c r="B923" s="220">
        <v>44746</v>
      </c>
      <c r="C923" s="48">
        <v>1</v>
      </c>
      <c r="D923" s="84"/>
      <c r="E923" s="110"/>
      <c r="F923" s="57"/>
      <c r="G923" s="48">
        <v>112</v>
      </c>
      <c r="H923" s="89">
        <f t="shared" ref="H923" si="520">+H922+G923</f>
        <v>226035</v>
      </c>
      <c r="I923" s="89">
        <f t="shared" ref="I923" si="521">+H923-M923-O923</f>
        <v>610</v>
      </c>
      <c r="J923" s="48">
        <v>1</v>
      </c>
      <c r="K923" s="56">
        <f t="shared" ref="K923" si="522">+J923+K922</f>
        <v>1</v>
      </c>
      <c r="L923" s="48">
        <v>0</v>
      </c>
      <c r="M923" s="89">
        <f t="shared" ref="M923" si="523">+L923+M922</f>
        <v>5226</v>
      </c>
      <c r="N923" s="48">
        <v>34</v>
      </c>
      <c r="O923" s="89">
        <f t="shared" ref="O923" si="524">+N923+O922</f>
        <v>220199</v>
      </c>
      <c r="P923" s="111">
        <f t="shared" ref="P923" si="525">+Q923-Q922</f>
        <v>4256</v>
      </c>
      <c r="Q923" s="57">
        <v>4286571</v>
      </c>
      <c r="R923" s="48">
        <v>4048</v>
      </c>
      <c r="S923" s="118"/>
      <c r="T923" s="57">
        <v>61704</v>
      </c>
      <c r="U923" s="78"/>
      <c r="W923" s="1">
        <f t="shared" ref="W923" si="526">+B923</f>
        <v>44746</v>
      </c>
      <c r="X923" s="122">
        <f t="shared" ref="X923" si="527">+G923</f>
        <v>112</v>
      </c>
      <c r="Y923">
        <f t="shared" ref="Y923" si="528">+H923</f>
        <v>226035</v>
      </c>
      <c r="Z923" s="123">
        <f t="shared" ref="Z923" si="529">+B923</f>
        <v>44746</v>
      </c>
      <c r="AA923">
        <f t="shared" ref="AA923" si="530">+L923</f>
        <v>0</v>
      </c>
      <c r="AB923">
        <f t="shared" ref="AB923" si="531">+M923</f>
        <v>5226</v>
      </c>
      <c r="AC923">
        <v>373</v>
      </c>
      <c r="AE923" s="1">
        <f t="shared" ref="AE923" si="532">+B923</f>
        <v>44746</v>
      </c>
      <c r="AF923" s="293">
        <v>0</v>
      </c>
    </row>
    <row r="924" spans="2:32" x14ac:dyDescent="0.55000000000000004">
      <c r="B924" s="220"/>
      <c r="C924" s="48"/>
      <c r="D924" s="84"/>
      <c r="E924" s="110"/>
      <c r="F924" s="57"/>
      <c r="G924" s="48"/>
      <c r="H924" s="89"/>
      <c r="I924" s="89"/>
      <c r="J924" s="48"/>
      <c r="K924" s="56"/>
      <c r="L924" s="48"/>
      <c r="M924" s="89"/>
      <c r="N924" s="48"/>
      <c r="O924" s="89"/>
      <c r="P924" s="111"/>
      <c r="Q924" s="57"/>
      <c r="R924" s="48"/>
      <c r="S924" s="118"/>
      <c r="T924" s="57"/>
      <c r="U924" s="78"/>
      <c r="W924" s="1"/>
      <c r="X924" s="122"/>
      <c r="Z924" s="123"/>
      <c r="AE924" s="1"/>
      <c r="AF924" s="293"/>
    </row>
    <row r="925" spans="2:32" x14ac:dyDescent="0.55000000000000004">
      <c r="B925" s="220"/>
      <c r="C925" s="48"/>
      <c r="D925" s="84"/>
      <c r="E925" s="110"/>
      <c r="F925" s="57"/>
      <c r="G925" s="48"/>
      <c r="H925" s="89"/>
      <c r="I925" s="89"/>
      <c r="J925" s="48"/>
      <c r="K925" s="56"/>
      <c r="L925" s="48"/>
      <c r="M925" s="89"/>
      <c r="N925" s="48"/>
      <c r="O925" s="89"/>
      <c r="P925" s="111"/>
      <c r="Q925" s="57"/>
      <c r="R925" s="48"/>
      <c r="S925" s="118"/>
      <c r="T925" s="57"/>
      <c r="U925" s="78"/>
      <c r="W925" s="1"/>
      <c r="X925" s="122"/>
      <c r="Z925" s="123"/>
      <c r="AE925" s="1"/>
      <c r="AF925" s="293"/>
    </row>
    <row r="926" spans="2:32" ht="18.5" thickBot="1" x14ac:dyDescent="0.6">
      <c r="B926" s="66"/>
      <c r="C926" s="59"/>
      <c r="D926" s="49"/>
      <c r="E926" s="61"/>
      <c r="F926" s="60"/>
      <c r="G926" s="48"/>
      <c r="H926" s="89"/>
      <c r="I926" s="89"/>
      <c r="J926" s="59"/>
      <c r="K926" s="56"/>
      <c r="L926" s="48"/>
      <c r="M926" s="89"/>
      <c r="N926" s="48"/>
      <c r="O926" s="89"/>
      <c r="P926" s="111"/>
      <c r="Q926" s="60"/>
      <c r="R926" s="48"/>
      <c r="S926" s="60"/>
      <c r="T926" s="60"/>
      <c r="U926" s="78"/>
      <c r="W926" s="1"/>
      <c r="X926" s="122"/>
      <c r="Z926" s="123"/>
      <c r="AE926" s="1"/>
      <c r="AF926" s="293"/>
    </row>
    <row r="927" spans="2:32" ht="9.5" customHeight="1" thickBot="1" x14ac:dyDescent="0.6">
      <c r="B927" s="66"/>
      <c r="C927" s="79"/>
      <c r="D927" s="80"/>
      <c r="E927" s="82"/>
      <c r="F927" s="95"/>
      <c r="G927" s="79"/>
      <c r="H927" s="82"/>
      <c r="I927" s="82"/>
      <c r="J927" s="79"/>
      <c r="K927" s="82"/>
      <c r="L927" s="79"/>
      <c r="M927" s="82"/>
      <c r="N927" s="83"/>
      <c r="O927" s="81"/>
      <c r="P927" s="94"/>
      <c r="Q927" s="95"/>
      <c r="R927" s="120"/>
      <c r="S927" s="95"/>
      <c r="T927" s="95"/>
      <c r="U927" s="67"/>
      <c r="AF927" s="293"/>
    </row>
    <row r="928" spans="2:32" x14ac:dyDescent="0.55000000000000004">
      <c r="M928" s="296">
        <f>SUM(L845:L862)</f>
        <v>503</v>
      </c>
      <c r="AF928" s="293"/>
    </row>
    <row r="929" spans="2:32" ht="13" customHeight="1" x14ac:dyDescent="0.55000000000000004">
      <c r="E929" s="112"/>
      <c r="F929" s="113"/>
      <c r="G929" s="112" t="s">
        <v>80</v>
      </c>
      <c r="H929" s="113"/>
      <c r="I929" s="113"/>
      <c r="J929" s="113"/>
      <c r="U929" s="72"/>
      <c r="AF929" s="293"/>
    </row>
    <row r="930" spans="2:32" ht="13" customHeight="1" x14ac:dyDescent="0.55000000000000004">
      <c r="E930" s="112" t="s">
        <v>98</v>
      </c>
      <c r="F930" s="113"/>
      <c r="G930" s="300" t="s">
        <v>79</v>
      </c>
      <c r="H930" s="301"/>
      <c r="I930" s="112" t="s">
        <v>106</v>
      </c>
      <c r="J930" s="113"/>
      <c r="AF930" s="293"/>
    </row>
    <row r="931" spans="2:32" ht="13" customHeight="1" x14ac:dyDescent="0.55000000000000004">
      <c r="B931" s="129"/>
      <c r="E931" s="114" t="s">
        <v>108</v>
      </c>
      <c r="F931" s="113"/>
      <c r="G931" s="115"/>
      <c r="H931" s="115"/>
      <c r="I931" s="112" t="s">
        <v>107</v>
      </c>
      <c r="J931" s="113"/>
      <c r="AF931" s="293"/>
    </row>
    <row r="932" spans="2:32" ht="18.5" customHeight="1" x14ac:dyDescent="0.55000000000000004">
      <c r="E932" s="112" t="s">
        <v>96</v>
      </c>
      <c r="F932" s="113"/>
      <c r="G932" s="112" t="s">
        <v>97</v>
      </c>
      <c r="H932" s="113"/>
      <c r="I932" s="113"/>
      <c r="J932" s="113"/>
      <c r="AF932" s="293"/>
    </row>
    <row r="933" spans="2:32" ht="13" customHeight="1" x14ac:dyDescent="0.55000000000000004">
      <c r="E933" s="112" t="s">
        <v>98</v>
      </c>
      <c r="F933" s="113"/>
      <c r="G933" s="112" t="s">
        <v>99</v>
      </c>
      <c r="H933" s="113"/>
      <c r="I933" s="113"/>
      <c r="J933" s="113"/>
      <c r="AF933" s="293"/>
    </row>
    <row r="934" spans="2:32" ht="13" customHeight="1" x14ac:dyDescent="0.55000000000000004">
      <c r="E934" s="112" t="s">
        <v>98</v>
      </c>
      <c r="F934" s="113"/>
      <c r="G934" s="112" t="s">
        <v>100</v>
      </c>
      <c r="H934" s="113"/>
      <c r="I934" s="113"/>
      <c r="J934" s="113"/>
      <c r="AF934" s="293"/>
    </row>
    <row r="935" spans="2:32" ht="13" customHeight="1" x14ac:dyDescent="0.55000000000000004">
      <c r="E935" s="112" t="s">
        <v>101</v>
      </c>
      <c r="F935" s="113"/>
      <c r="G935" s="112" t="s">
        <v>102</v>
      </c>
      <c r="H935" s="113"/>
      <c r="I935" s="113"/>
      <c r="J935" s="113"/>
      <c r="AF935" s="293"/>
    </row>
    <row r="936" spans="2:32" ht="13" customHeight="1" x14ac:dyDescent="0.55000000000000004">
      <c r="E936" s="112" t="s">
        <v>103</v>
      </c>
      <c r="F936" s="113"/>
      <c r="G936" s="112" t="s">
        <v>104</v>
      </c>
      <c r="H936" s="113"/>
      <c r="I936" s="113"/>
      <c r="J936" s="113"/>
      <c r="AF936" s="293"/>
    </row>
    <row r="937" spans="2:32" x14ac:dyDescent="0.55000000000000004">
      <c r="AF937" s="293"/>
    </row>
    <row r="938" spans="2:32" x14ac:dyDescent="0.55000000000000004">
      <c r="AF938" s="293"/>
    </row>
    <row r="939" spans="2:32" x14ac:dyDescent="0.55000000000000004">
      <c r="AF939" s="293"/>
    </row>
    <row r="940" spans="2:32" x14ac:dyDescent="0.55000000000000004">
      <c r="AF940" s="293"/>
    </row>
    <row r="941" spans="2:32" x14ac:dyDescent="0.55000000000000004">
      <c r="AF941" s="293"/>
    </row>
    <row r="942" spans="2:32" x14ac:dyDescent="0.55000000000000004">
      <c r="AF942" s="293"/>
    </row>
    <row r="943" spans="2:32" x14ac:dyDescent="0.55000000000000004">
      <c r="AF943" s="293"/>
    </row>
    <row r="944" spans="2:32" x14ac:dyDescent="0.55000000000000004">
      <c r="AF944" s="293"/>
    </row>
    <row r="945" spans="32:32" x14ac:dyDescent="0.55000000000000004">
      <c r="AF945" s="293"/>
    </row>
  </sheetData>
  <mergeCells count="12">
    <mergeCell ref="G930:H93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33"/>
  <sheetViews>
    <sheetView topLeftCell="A6" zoomScaleNormal="100" workbookViewId="0">
      <pane xSplit="1" ySplit="2" topLeftCell="B918" activePane="bottomRight" state="frozen"/>
      <selection activeCell="A6" sqref="A6"/>
      <selection pane="topRight" activeCell="B6" sqref="B6"/>
      <selection pane="bottomLeft" activeCell="A8" sqref="A8"/>
      <selection pane="bottomRight" activeCell="B923" sqref="B923"/>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7.414062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8.5"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3" t="s">
        <v>130</v>
      </c>
      <c r="C4" s="364"/>
      <c r="D4" s="364"/>
      <c r="E4" s="364"/>
      <c r="F4" s="364"/>
      <c r="G4" s="364"/>
      <c r="H4" s="364"/>
      <c r="I4" s="364"/>
      <c r="J4" s="364"/>
      <c r="K4" s="365"/>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5" t="s">
        <v>76</v>
      </c>
      <c r="B5" s="371" t="s">
        <v>134</v>
      </c>
      <c r="C5" s="369"/>
      <c r="D5" s="369"/>
      <c r="E5" s="369"/>
      <c r="F5" s="372" t="s">
        <v>135</v>
      </c>
      <c r="G5" s="369" t="s">
        <v>131</v>
      </c>
      <c r="H5" s="369"/>
      <c r="I5" s="369"/>
      <c r="J5" s="369" t="s">
        <v>132</v>
      </c>
      <c r="K5" s="370"/>
      <c r="L5" s="322" t="s">
        <v>69</v>
      </c>
      <c r="M5" s="323"/>
      <c r="N5" s="326" t="s">
        <v>9</v>
      </c>
      <c r="O5" s="327"/>
      <c r="P5" s="336" t="s">
        <v>128</v>
      </c>
      <c r="Q5" s="337"/>
      <c r="R5" s="337"/>
      <c r="S5" s="338"/>
      <c r="T5" s="344" t="s">
        <v>88</v>
      </c>
      <c r="U5" s="345"/>
      <c r="V5" s="345"/>
      <c r="W5" s="345"/>
      <c r="X5" s="346"/>
      <c r="Y5" s="130"/>
      <c r="Z5" s="355" t="s">
        <v>76</v>
      </c>
      <c r="AA5" s="357" t="s">
        <v>161</v>
      </c>
      <c r="AB5" s="358"/>
      <c r="AC5" s="359"/>
      <c r="AD5" s="352" t="s">
        <v>142</v>
      </c>
      <c r="AE5" s="353"/>
      <c r="AF5" s="331"/>
      <c r="AG5" s="331"/>
      <c r="AH5" s="331"/>
      <c r="AI5" s="331"/>
      <c r="AJ5" s="354"/>
      <c r="AK5" s="330" t="s">
        <v>143</v>
      </c>
      <c r="AL5" s="331"/>
      <c r="AM5" s="331"/>
      <c r="AN5" s="331"/>
      <c r="AO5" s="331"/>
      <c r="AP5" s="332"/>
      <c r="AQ5" s="330" t="s">
        <v>144</v>
      </c>
      <c r="AR5" s="331"/>
      <c r="AS5" s="331"/>
      <c r="AT5" s="331"/>
      <c r="AU5" s="331"/>
      <c r="AV5" s="342"/>
    </row>
    <row r="6" spans="1:97" ht="28.5" customHeight="1" x14ac:dyDescent="0.55000000000000004">
      <c r="A6" s="355"/>
      <c r="B6" s="374" t="s">
        <v>148</v>
      </c>
      <c r="C6" s="375"/>
      <c r="D6" s="367" t="s">
        <v>86</v>
      </c>
      <c r="E6" s="376" t="s">
        <v>136</v>
      </c>
      <c r="F6" s="373"/>
      <c r="G6" s="367" t="s">
        <v>133</v>
      </c>
      <c r="H6" s="367" t="s">
        <v>9</v>
      </c>
      <c r="I6" s="367" t="s">
        <v>86</v>
      </c>
      <c r="J6" s="367" t="s">
        <v>133</v>
      </c>
      <c r="K6" s="378" t="s">
        <v>9</v>
      </c>
      <c r="L6" s="324"/>
      <c r="M6" s="325"/>
      <c r="N6" s="328"/>
      <c r="O6" s="329"/>
      <c r="P6" s="339"/>
      <c r="Q6" s="340"/>
      <c r="R6" s="340"/>
      <c r="S6" s="341"/>
      <c r="T6" s="347"/>
      <c r="U6" s="348"/>
      <c r="V6" s="348"/>
      <c r="W6" s="348"/>
      <c r="X6" s="349"/>
      <c r="Y6" s="130"/>
      <c r="Z6" s="355"/>
      <c r="AA6" s="360"/>
      <c r="AB6" s="361"/>
      <c r="AC6" s="362"/>
      <c r="AD6" s="350" t="s">
        <v>141</v>
      </c>
      <c r="AE6" s="351"/>
      <c r="AF6" s="334"/>
      <c r="AG6" s="334" t="s">
        <v>140</v>
      </c>
      <c r="AH6" s="334"/>
      <c r="AI6" s="334" t="s">
        <v>132</v>
      </c>
      <c r="AJ6" s="366"/>
      <c r="AK6" s="333" t="s">
        <v>141</v>
      </c>
      <c r="AL6" s="334"/>
      <c r="AM6" s="334" t="s">
        <v>140</v>
      </c>
      <c r="AN6" s="334"/>
      <c r="AO6" s="334" t="s">
        <v>132</v>
      </c>
      <c r="AP6" s="335"/>
      <c r="AQ6" s="333" t="s">
        <v>141</v>
      </c>
      <c r="AR6" s="334"/>
      <c r="AS6" s="334" t="s">
        <v>140</v>
      </c>
      <c r="AT6" s="334"/>
      <c r="AU6" s="334" t="s">
        <v>132</v>
      </c>
      <c r="AV6" s="343"/>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6"/>
      <c r="B7" s="140" t="s">
        <v>133</v>
      </c>
      <c r="C7" s="132" t="s">
        <v>9</v>
      </c>
      <c r="D7" s="368"/>
      <c r="E7" s="377"/>
      <c r="F7" s="368"/>
      <c r="G7" s="368"/>
      <c r="H7" s="368"/>
      <c r="I7" s="368"/>
      <c r="J7" s="368"/>
      <c r="K7" s="37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22" si="1275">+BA835+1</f>
        <v>415</v>
      </c>
      <c r="BB839" s="129">
        <v>1</v>
      </c>
      <c r="BC839" s="27">
        <f t="shared" ref="BC839:BC844" si="1276">+BC838+BB839</f>
        <v>1624</v>
      </c>
      <c r="BD839" s="237">
        <f t="shared" ref="BD839:BD922"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22"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22"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923"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55000000000000004">
      <c r="A910" s="178">
        <v>44734</v>
      </c>
      <c r="B910" s="239">
        <v>35</v>
      </c>
      <c r="C910" s="153">
        <f t="shared" ref="C910" si="1520">+B910+C909</f>
        <v>19169</v>
      </c>
      <c r="D910" s="295">
        <f t="shared" ref="D910" si="1521">+C910-F910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f t="shared" si="1386"/>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0"/>
        <v>749</v>
      </c>
      <c r="AX910" s="236">
        <f t="shared" ref="AX910" si="1533">+A910</f>
        <v>44734</v>
      </c>
      <c r="AY910" s="6">
        <v>3</v>
      </c>
      <c r="AZ910" s="237">
        <f t="shared" ref="AZ910" si="1534">+AZ909+AY910</f>
        <v>2505</v>
      </c>
      <c r="BA910" s="237">
        <f t="shared" si="1275"/>
        <v>435</v>
      </c>
      <c r="BB910" s="129">
        <v>0</v>
      </c>
      <c r="BC910" s="27">
        <f t="shared" ref="BC910" si="1535">+BC909+BB910</f>
        <v>1646</v>
      </c>
      <c r="BD910" s="237">
        <f t="shared" si="1277"/>
        <v>470</v>
      </c>
      <c r="BE910" s="228">
        <f t="shared" ref="BE910" si="1536">+Z910</f>
        <v>44734</v>
      </c>
      <c r="BF910" s="131">
        <f t="shared" ref="BF910" si="1537">+B910</f>
        <v>35</v>
      </c>
      <c r="BG910" s="131">
        <f t="shared" ref="BG910" si="1538">+BI910</f>
        <v>19169</v>
      </c>
      <c r="BH910" s="228">
        <f t="shared" ref="BH910" si="1539">+A910</f>
        <v>44734</v>
      </c>
      <c r="BI910" s="131">
        <f t="shared" ref="BI910" si="1540">+C910</f>
        <v>19169</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55000000000000004">
      <c r="A911" s="178">
        <v>44735</v>
      </c>
      <c r="B911" s="239">
        <v>19</v>
      </c>
      <c r="C911" s="153">
        <f t="shared" ref="C911" si="1577">+B911+C910</f>
        <v>19188</v>
      </c>
      <c r="D911" s="295">
        <f t="shared" ref="D911" si="1578">+C911-F911</f>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f t="shared" si="1386"/>
        <v>0</v>
      </c>
      <c r="AP911" s="186">
        <v>0</v>
      </c>
      <c r="AQ911" s="185">
        <f t="shared" si="1530"/>
        <v>48320</v>
      </c>
      <c r="AR911" s="154">
        <v>3487599</v>
      </c>
      <c r="AS911" s="183">
        <f t="shared" si="1531"/>
        <v>0</v>
      </c>
      <c r="AT911" s="154">
        <v>13742</v>
      </c>
      <c r="AU911" s="183">
        <f t="shared" si="1532"/>
        <v>166</v>
      </c>
      <c r="AV911" s="187">
        <v>5817</v>
      </c>
      <c r="AW911" s="237">
        <f t="shared" si="1310"/>
        <v>750</v>
      </c>
      <c r="AX911" s="236">
        <f t="shared" ref="AX911" si="1585">+A911</f>
        <v>44735</v>
      </c>
      <c r="AY911" s="6">
        <v>1</v>
      </c>
      <c r="AZ911" s="237">
        <f t="shared" ref="AZ911" si="1586">+AZ910+AY911</f>
        <v>2506</v>
      </c>
      <c r="BA911" s="237">
        <f t="shared" si="1275"/>
        <v>433</v>
      </c>
      <c r="BB911" s="129">
        <v>0</v>
      </c>
      <c r="BC911" s="27">
        <f t="shared" ref="BC911" si="1587">+BC910+BB911</f>
        <v>1646</v>
      </c>
      <c r="BD911" s="237">
        <f t="shared" si="1277"/>
        <v>468</v>
      </c>
      <c r="BE911" s="228">
        <f t="shared" ref="BE911" si="1588">+Z911</f>
        <v>44735</v>
      </c>
      <c r="BF911" s="131">
        <f t="shared" ref="BF911" si="1589">+B911</f>
        <v>19</v>
      </c>
      <c r="BG911" s="131">
        <f t="shared" ref="BG911" si="1590">+BI911</f>
        <v>19188</v>
      </c>
      <c r="BH911" s="228">
        <f t="shared" ref="BH911" si="1591">+A911</f>
        <v>44735</v>
      </c>
      <c r="BI911" s="131">
        <f t="shared" ref="BI911" si="1592">+C911</f>
        <v>19188</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55000000000000004">
      <c r="A912" s="178">
        <v>44736</v>
      </c>
      <c r="B912" s="239">
        <v>46</v>
      </c>
      <c r="C912" s="153">
        <f t="shared" ref="C912" si="1630">+B912+C911</f>
        <v>19234</v>
      </c>
      <c r="D912" s="295">
        <f t="shared" ref="D912" si="1631">+C912-F912</f>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f t="shared" si="1386"/>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0"/>
        <v>751</v>
      </c>
      <c r="AX912" s="236">
        <f t="shared" ref="AX912" si="1643">+A912</f>
        <v>44736</v>
      </c>
      <c r="AY912" s="6">
        <v>2</v>
      </c>
      <c r="AZ912" s="237">
        <f t="shared" ref="AZ912" si="1644">+AZ911+AY912</f>
        <v>2508</v>
      </c>
      <c r="BA912" s="237">
        <f t="shared" si="1275"/>
        <v>434</v>
      </c>
      <c r="BB912" s="129">
        <v>0</v>
      </c>
      <c r="BC912" s="27">
        <f t="shared" ref="BC912" si="1645">+BC911+BB912</f>
        <v>1646</v>
      </c>
      <c r="BD912" s="237">
        <f t="shared" si="1277"/>
        <v>469</v>
      </c>
      <c r="BE912" s="228">
        <f t="shared" ref="BE912" si="1646">+Z912</f>
        <v>44736</v>
      </c>
      <c r="BF912" s="131">
        <f t="shared" ref="BF912" si="1647">+B912</f>
        <v>46</v>
      </c>
      <c r="BG912" s="131">
        <f t="shared" ref="BG912" si="1648">+BI912</f>
        <v>19234</v>
      </c>
      <c r="BH912" s="228">
        <f t="shared" ref="BH912" si="1649">+A912</f>
        <v>44736</v>
      </c>
      <c r="BI912" s="131">
        <f t="shared" ref="BI912" si="1650">+C912</f>
        <v>19234</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55000000000000004">
      <c r="A913" s="178">
        <v>44737</v>
      </c>
      <c r="B913" s="239">
        <v>37</v>
      </c>
      <c r="C913" s="153">
        <f t="shared" ref="C913" si="1688">+B913+C912</f>
        <v>19271</v>
      </c>
      <c r="D913" s="295">
        <f t="shared" ref="D913" si="1689">+C913-F913</f>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f t="shared" si="1386"/>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0"/>
        <v>752</v>
      </c>
      <c r="AX913" s="236">
        <f t="shared" ref="AX913" si="1700">+A913</f>
        <v>44737</v>
      </c>
      <c r="AY913" s="6">
        <v>1</v>
      </c>
      <c r="AZ913" s="237">
        <f t="shared" ref="AZ913" si="1701">+AZ912+AY913</f>
        <v>2509</v>
      </c>
      <c r="BA913" s="237">
        <f t="shared" si="1275"/>
        <v>435</v>
      </c>
      <c r="BB913" s="129">
        <v>0</v>
      </c>
      <c r="BC913" s="27">
        <f t="shared" ref="BC913" si="1702">+BC912+BB913</f>
        <v>1646</v>
      </c>
      <c r="BD913" s="237">
        <f t="shared" si="1277"/>
        <v>470</v>
      </c>
      <c r="BE913" s="228">
        <f t="shared" ref="BE913" si="1703">+Z913</f>
        <v>44737</v>
      </c>
      <c r="BF913" s="131">
        <f t="shared" ref="BF913" si="1704">+B913</f>
        <v>37</v>
      </c>
      <c r="BG913" s="131">
        <f t="shared" ref="BG913" si="1705">+BI913</f>
        <v>19271</v>
      </c>
      <c r="BH913" s="228">
        <f t="shared" ref="BH913" si="1706">+A913</f>
        <v>44737</v>
      </c>
      <c r="BI913" s="131">
        <f t="shared" ref="BI913" si="1707">+C913</f>
        <v>19271</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55000000000000004">
      <c r="A914" s="178">
        <v>44738</v>
      </c>
      <c r="B914" s="239">
        <v>34</v>
      </c>
      <c r="C914" s="153">
        <f t="shared" ref="C914" si="1745">+B914+C913</f>
        <v>19305</v>
      </c>
      <c r="D914" s="295">
        <f t="shared" ref="D914" si="1746">+C914-F914</f>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f t="shared" si="1386"/>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0"/>
        <v>753</v>
      </c>
      <c r="AX914" s="236">
        <f t="shared" ref="AX914" si="1756">+A914</f>
        <v>44738</v>
      </c>
      <c r="AY914" s="6">
        <v>3</v>
      </c>
      <c r="AZ914" s="237">
        <f t="shared" ref="AZ914" si="1757">+AZ913+AY914</f>
        <v>2512</v>
      </c>
      <c r="BA914" s="237">
        <f t="shared" si="1275"/>
        <v>436</v>
      </c>
      <c r="BB914" s="129">
        <v>0</v>
      </c>
      <c r="BC914" s="27">
        <f t="shared" ref="BC914" si="1758">+BC913+BB914</f>
        <v>1646</v>
      </c>
      <c r="BD914" s="237">
        <f t="shared" si="1277"/>
        <v>471</v>
      </c>
      <c r="BE914" s="228">
        <f t="shared" ref="BE914" si="1759">+Z914</f>
        <v>44738</v>
      </c>
      <c r="BF914" s="131">
        <f t="shared" ref="BF914" si="1760">+B914</f>
        <v>34</v>
      </c>
      <c r="BG914" s="131">
        <f t="shared" ref="BG914" si="1761">+BI914</f>
        <v>19305</v>
      </c>
      <c r="BH914" s="228">
        <f t="shared" ref="BH914" si="1762">+A914</f>
        <v>44738</v>
      </c>
      <c r="BI914" s="131">
        <f t="shared" ref="BI914" si="1763">+C914</f>
        <v>19305</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55000000000000004">
      <c r="A915" s="178">
        <v>44739</v>
      </c>
      <c r="B915" s="239">
        <v>15</v>
      </c>
      <c r="C915" s="153">
        <f t="shared" ref="C915" si="1801">+B915+C914</f>
        <v>19320</v>
      </c>
      <c r="D915" s="295">
        <f t="shared" ref="D915" si="1802">+C915-F915</f>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AI917" si="1809">+AH915-AH914</f>
        <v>52</v>
      </c>
      <c r="AH915" s="154">
        <v>63734</v>
      </c>
      <c r="AI915" s="183">
        <f t="shared" si="1809"/>
        <v>0</v>
      </c>
      <c r="AJ915" s="184">
        <v>9398</v>
      </c>
      <c r="AK915" s="185">
        <f t="shared" ref="AK915:AK916" si="1810">+AL915-AL914</f>
        <v>22</v>
      </c>
      <c r="AL915" s="154">
        <v>172</v>
      </c>
      <c r="AM915" s="183">
        <f t="shared" ref="AM915" si="1811">+AN915-AN914</f>
        <v>0</v>
      </c>
      <c r="AN915" s="154">
        <v>83</v>
      </c>
      <c r="AO915" s="183">
        <f t="shared" si="1386"/>
        <v>0</v>
      </c>
      <c r="AP915" s="186">
        <v>0</v>
      </c>
      <c r="AQ915" s="185">
        <f t="shared" ref="AQ915:AQ916" si="1812">+AR915-AR914</f>
        <v>28576</v>
      </c>
      <c r="AR915" s="154">
        <v>3641921</v>
      </c>
      <c r="AS915" s="183">
        <f t="shared" ref="AS915:AS916" si="1813">+AT915-AT914</f>
        <v>0</v>
      </c>
      <c r="AT915" s="154">
        <v>13742</v>
      </c>
      <c r="AU915" s="183">
        <f t="shared" ref="AU915" si="1814">+AV915-AV914</f>
        <v>91</v>
      </c>
      <c r="AV915" s="187">
        <v>6345</v>
      </c>
      <c r="AW915" s="237">
        <f t="shared" si="1310"/>
        <v>754</v>
      </c>
      <c r="AX915" s="236">
        <f t="shared" ref="AX915" si="1815">+A915</f>
        <v>44739</v>
      </c>
      <c r="AY915" s="6">
        <v>0</v>
      </c>
      <c r="AZ915" s="237">
        <f t="shared" ref="AZ915" si="1816">+AZ914+AY915</f>
        <v>2512</v>
      </c>
      <c r="BA915" s="237">
        <f t="shared" si="1275"/>
        <v>434</v>
      </c>
      <c r="BB915" s="129">
        <v>0</v>
      </c>
      <c r="BC915" s="27">
        <f t="shared" ref="BC915" si="1817">+BC914+BB915</f>
        <v>1646</v>
      </c>
      <c r="BD915" s="237">
        <f t="shared" si="1277"/>
        <v>469</v>
      </c>
      <c r="BE915" s="228">
        <f t="shared" ref="BE915" si="1818">+Z915</f>
        <v>44739</v>
      </c>
      <c r="BF915" s="131">
        <f t="shared" ref="BF915" si="1819">+B915</f>
        <v>15</v>
      </c>
      <c r="BG915" s="131">
        <f t="shared" ref="BG915" si="1820">+BI915</f>
        <v>19320</v>
      </c>
      <c r="BH915" s="228">
        <f t="shared" ref="BH915" si="1821">+A915</f>
        <v>44739</v>
      </c>
      <c r="BI915" s="131">
        <f t="shared" ref="BI915" si="1822">+C915</f>
        <v>19320</v>
      </c>
      <c r="BJ915" s="1">
        <f t="shared" ref="BJ915" si="1823">+BE915</f>
        <v>44739</v>
      </c>
      <c r="BK915">
        <f t="shared" ref="BK915" si="1824">+BM915-BL915</f>
        <v>21</v>
      </c>
      <c r="BL915">
        <f t="shared" ref="BL915" si="1825">+M915</f>
        <v>63</v>
      </c>
      <c r="BM915">
        <f t="shared" ref="BM915" si="1826">+L915</f>
        <v>84</v>
      </c>
      <c r="BN915" s="1">
        <f t="shared" ref="BN915" si="1827">+BJ915</f>
        <v>44739</v>
      </c>
      <c r="BO915">
        <f t="shared" ref="BO915" si="1828">+BO911+BM915</f>
        <v>179682</v>
      </c>
      <c r="BP915">
        <f t="shared" ref="BP915" si="1829">+BP911+BL915</f>
        <v>9819</v>
      </c>
      <c r="BQ915" s="178">
        <f t="shared" ref="BQ915" si="1830">+A915</f>
        <v>44739</v>
      </c>
      <c r="BR915">
        <f t="shared" ref="BR915" si="1831">+AF915</f>
        <v>336942</v>
      </c>
      <c r="BS915">
        <f t="shared" ref="BS915" si="1832">+AH915</f>
        <v>63734</v>
      </c>
      <c r="BT915">
        <f t="shared" ref="BT915" si="1833">+AJ915</f>
        <v>9398</v>
      </c>
      <c r="BU915">
        <v>15</v>
      </c>
      <c r="BV915">
        <f t="shared" ref="BV915" si="1834">+AD915</f>
        <v>284</v>
      </c>
      <c r="BW915">
        <f t="shared" ref="BW915" si="1835">+BW911+BV915</f>
        <v>74413</v>
      </c>
      <c r="BX915" s="178">
        <f t="shared" ref="BX915" si="1836">+A915</f>
        <v>44739</v>
      </c>
      <c r="BY915">
        <f t="shared" ref="BY915" si="1837">+AL915</f>
        <v>172</v>
      </c>
      <c r="BZ915">
        <f t="shared" ref="BZ915" si="1838">+AN915</f>
        <v>83</v>
      </c>
      <c r="CA915">
        <f t="shared" ref="CA915" si="1839">+AP915</f>
        <v>0</v>
      </c>
      <c r="CB915" s="178">
        <f t="shared" ref="CB915" si="1840">+A915</f>
        <v>44739</v>
      </c>
      <c r="CC915">
        <f t="shared" ref="CC915" si="1841">+AR915</f>
        <v>3641921</v>
      </c>
      <c r="CD915">
        <f t="shared" ref="CD915" si="1842">+AT915</f>
        <v>13742</v>
      </c>
      <c r="CE915">
        <f t="shared" ref="CE915" si="1843">+AV915</f>
        <v>6345</v>
      </c>
      <c r="CF915" s="178">
        <f t="shared" ref="CF915" si="1844">+A915</f>
        <v>44739</v>
      </c>
      <c r="CG915">
        <f t="shared" ref="CG915" si="1845">+AQ915</f>
        <v>28576</v>
      </c>
      <c r="CH915">
        <f t="shared" ref="CH915" si="1846">+AU915</f>
        <v>91</v>
      </c>
      <c r="CI915" s="178">
        <f t="shared" ref="CI915" si="1847">+A915</f>
        <v>44739</v>
      </c>
      <c r="CJ915">
        <f t="shared" ref="CJ915" si="1848">+AD915</f>
        <v>284</v>
      </c>
      <c r="CK915">
        <f t="shared" ref="CK915" si="1849">+AG915</f>
        <v>52</v>
      </c>
      <c r="CL915" s="178">
        <f t="shared" ref="CL915" si="1850">+A915</f>
        <v>44739</v>
      </c>
      <c r="CM915">
        <f t="shared" ref="CM915" si="1851">+AI915</f>
        <v>0</v>
      </c>
      <c r="CN915" s="1">
        <f t="shared" ref="CN915" si="1852">+Z915</f>
        <v>44739</v>
      </c>
      <c r="CO915" s="281">
        <f t="shared" ref="CO915" si="1853">+AD915</f>
        <v>284</v>
      </c>
      <c r="CP915" s="1">
        <f t="shared" ref="CP915" si="1854">+Z915</f>
        <v>44739</v>
      </c>
      <c r="CQ915" s="282">
        <f t="shared" ref="CQ915" si="1855">+AI915</f>
        <v>0</v>
      </c>
      <c r="CR915" s="178">
        <f t="shared" ref="CR915" si="1856">+A915</f>
        <v>44739</v>
      </c>
      <c r="CS915">
        <f t="shared" ref="CS915" si="1857">+AQ915</f>
        <v>28576</v>
      </c>
      <c r="CT915">
        <f t="shared" ref="CT915" si="1858">+AU915</f>
        <v>91</v>
      </c>
      <c r="CU915">
        <f t="shared" ref="CU915" si="1859">+AS915</f>
        <v>0</v>
      </c>
    </row>
    <row r="916" spans="1:99" ht="18" customHeight="1" x14ac:dyDescent="0.55000000000000004">
      <c r="A916" s="178">
        <v>44740</v>
      </c>
      <c r="B916" s="239">
        <v>21</v>
      </c>
      <c r="C916" s="153">
        <f t="shared" ref="C916" si="1860">+B916+C915</f>
        <v>19341</v>
      </c>
      <c r="D916" s="295">
        <f t="shared" ref="D916" si="1861">+C916-F916</f>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ref="Z916" si="1862">+A916</f>
        <v>44740</v>
      </c>
      <c r="AA916" s="229">
        <f t="shared" ref="AA916" si="1863">+AF916+AL916+AR916</f>
        <v>4023833</v>
      </c>
      <c r="AB916" s="229">
        <f t="shared" ref="AB916" si="1864">+AH916+AN916+AT916</f>
        <v>77623</v>
      </c>
      <c r="AC916" s="230">
        <f t="shared" ref="AC916" si="1865">+AJ916+AP916+AV916</f>
        <v>15847</v>
      </c>
      <c r="AD916" s="182">
        <f t="shared" ref="AD916" si="1866">+AF916-AF915</f>
        <v>364</v>
      </c>
      <c r="AE916" s="242">
        <f t="shared" ref="AE916" si="1867">+AE915+AD916</f>
        <v>336101</v>
      </c>
      <c r="AF916" s="154">
        <v>337306</v>
      </c>
      <c r="AG916" s="183">
        <f t="shared" si="1809"/>
        <v>64</v>
      </c>
      <c r="AH916" s="154">
        <v>63798</v>
      </c>
      <c r="AI916" s="183">
        <f t="shared" si="1809"/>
        <v>1</v>
      </c>
      <c r="AJ916" s="184">
        <v>9399</v>
      </c>
      <c r="AK916" s="185">
        <f t="shared" si="1810"/>
        <v>17</v>
      </c>
      <c r="AL916" s="154">
        <v>189</v>
      </c>
      <c r="AM916" s="183">
        <f t="shared" ref="AM916" si="1868">+AN916-AN915</f>
        <v>0</v>
      </c>
      <c r="AN916" s="154">
        <v>83</v>
      </c>
      <c r="AO916" s="183">
        <f t="shared" si="1386"/>
        <v>0</v>
      </c>
      <c r="AP916" s="186">
        <v>0</v>
      </c>
      <c r="AQ916" s="185">
        <f t="shared" si="1812"/>
        <v>44417</v>
      </c>
      <c r="AR916" s="154">
        <v>3686338</v>
      </c>
      <c r="AS916" s="183">
        <f t="shared" si="1813"/>
        <v>0</v>
      </c>
      <c r="AT916" s="154">
        <v>13742</v>
      </c>
      <c r="AU916" s="183">
        <f t="shared" ref="AU916" si="1869">+AV916-AV915</f>
        <v>103</v>
      </c>
      <c r="AV916" s="187">
        <v>6448</v>
      </c>
      <c r="AW916" s="237">
        <f t="shared" si="1310"/>
        <v>755</v>
      </c>
      <c r="AX916" s="236">
        <f t="shared" ref="AX916" si="1870">+A916</f>
        <v>44740</v>
      </c>
      <c r="AY916" s="6">
        <v>0</v>
      </c>
      <c r="AZ916" s="237">
        <f t="shared" ref="AZ916" si="1871">+AZ915+AY916</f>
        <v>2512</v>
      </c>
      <c r="BA916" s="237">
        <f t="shared" si="1275"/>
        <v>435</v>
      </c>
      <c r="BB916" s="129">
        <v>0</v>
      </c>
      <c r="BC916" s="27">
        <f t="shared" ref="BC916" si="1872">+BC915+BB916</f>
        <v>1646</v>
      </c>
      <c r="BD916" s="237">
        <f t="shared" si="1277"/>
        <v>470</v>
      </c>
      <c r="BE916" s="228">
        <f t="shared" ref="BE916" si="1873">+Z916</f>
        <v>44740</v>
      </c>
      <c r="BF916" s="131">
        <f t="shared" ref="BF916" si="1874">+B916</f>
        <v>21</v>
      </c>
      <c r="BG916" s="131">
        <f t="shared" ref="BG916" si="1875">+BI916</f>
        <v>19341</v>
      </c>
      <c r="BH916" s="228">
        <f t="shared" ref="BH916" si="1876">+A916</f>
        <v>44740</v>
      </c>
      <c r="BI916" s="131">
        <f t="shared" ref="BI916" si="1877">+C916</f>
        <v>19341</v>
      </c>
      <c r="BJ916" s="1">
        <f t="shared" ref="BJ916" si="1878">+BE916</f>
        <v>44740</v>
      </c>
      <c r="BK916">
        <f t="shared" ref="BK916" si="1879">+BM916-BL916</f>
        <v>36</v>
      </c>
      <c r="BL916">
        <f t="shared" ref="BL916" si="1880">+M916</f>
        <v>69</v>
      </c>
      <c r="BM916">
        <f t="shared" ref="BM916" si="1881">+L916</f>
        <v>105</v>
      </c>
      <c r="BN916" s="1">
        <f t="shared" ref="BN916" si="1882">+BJ916</f>
        <v>44740</v>
      </c>
      <c r="BO916">
        <f t="shared" ref="BO916" si="1883">+BO912+BM916</f>
        <v>183160</v>
      </c>
      <c r="BP916">
        <f t="shared" ref="BP916" si="1884">+BP912+BL916</f>
        <v>9701</v>
      </c>
      <c r="BQ916" s="178">
        <f t="shared" ref="BQ916" si="1885">+A916</f>
        <v>44740</v>
      </c>
      <c r="BR916">
        <f t="shared" ref="BR916" si="1886">+AF916</f>
        <v>337306</v>
      </c>
      <c r="BS916">
        <f t="shared" ref="BS916" si="1887">+AH916</f>
        <v>63798</v>
      </c>
      <c r="BT916">
        <f t="shared" ref="BT916" si="1888">+AJ916</f>
        <v>9399</v>
      </c>
      <c r="BU916">
        <v>15</v>
      </c>
      <c r="BV916">
        <f t="shared" ref="BV916" si="1889">+AD916</f>
        <v>364</v>
      </c>
      <c r="BW916">
        <f t="shared" ref="BW916" si="1890">+BW912+BV916</f>
        <v>88513</v>
      </c>
      <c r="BX916" s="178">
        <f t="shared" ref="BX916" si="1891">+A916</f>
        <v>44740</v>
      </c>
      <c r="BY916">
        <f t="shared" ref="BY916" si="1892">+AL916</f>
        <v>189</v>
      </c>
      <c r="BZ916">
        <f t="shared" ref="BZ916" si="1893">+AN916</f>
        <v>83</v>
      </c>
      <c r="CA916">
        <f t="shared" ref="CA916" si="1894">+AP916</f>
        <v>0</v>
      </c>
      <c r="CB916" s="178">
        <f t="shared" ref="CB916" si="1895">+A916</f>
        <v>44740</v>
      </c>
      <c r="CC916">
        <f t="shared" ref="CC916" si="1896">+AR916</f>
        <v>3686338</v>
      </c>
      <c r="CD916">
        <f t="shared" ref="CD916" si="1897">+AT916</f>
        <v>13742</v>
      </c>
      <c r="CE916">
        <f t="shared" ref="CE916" si="1898">+AV916</f>
        <v>6448</v>
      </c>
      <c r="CF916" s="178">
        <f t="shared" ref="CF916" si="1899">+A916</f>
        <v>44740</v>
      </c>
      <c r="CG916">
        <f t="shared" ref="CG916" si="1900">+AQ916</f>
        <v>44417</v>
      </c>
      <c r="CH916">
        <f t="shared" ref="CH916" si="1901">+AU916</f>
        <v>103</v>
      </c>
      <c r="CI916" s="178">
        <f t="shared" ref="CI916" si="1902">+A916</f>
        <v>44740</v>
      </c>
      <c r="CJ916">
        <f t="shared" ref="CJ916" si="1903">+AD916</f>
        <v>364</v>
      </c>
      <c r="CK916">
        <f t="shared" ref="CK916" si="1904">+AG916</f>
        <v>64</v>
      </c>
      <c r="CL916" s="178">
        <f t="shared" ref="CL916" si="1905">+A916</f>
        <v>44740</v>
      </c>
      <c r="CM916">
        <f t="shared" ref="CM916" si="1906">+AI916</f>
        <v>1</v>
      </c>
      <c r="CN916" s="1">
        <f t="shared" ref="CN916" si="1907">+Z916</f>
        <v>44740</v>
      </c>
      <c r="CO916" s="281">
        <f t="shared" ref="CO916" si="1908">+AD916</f>
        <v>364</v>
      </c>
      <c r="CP916" s="1">
        <f t="shared" ref="CP916" si="1909">+Z916</f>
        <v>44740</v>
      </c>
      <c r="CQ916" s="282">
        <f t="shared" ref="CQ916" si="1910">+AI916</f>
        <v>1</v>
      </c>
      <c r="CR916" s="178">
        <f t="shared" ref="CR916" si="1911">+A916</f>
        <v>44740</v>
      </c>
      <c r="CS916">
        <f t="shared" ref="CS916" si="1912">+AQ916</f>
        <v>44417</v>
      </c>
      <c r="CT916">
        <f t="shared" ref="CT916" si="1913">+AU916</f>
        <v>103</v>
      </c>
      <c r="CU916">
        <f t="shared" ref="CU916" si="1914">+AS916</f>
        <v>0</v>
      </c>
    </row>
    <row r="917" spans="1:99" ht="18" customHeight="1" x14ac:dyDescent="0.55000000000000004">
      <c r="A917" s="178">
        <v>44741</v>
      </c>
      <c r="B917" s="239">
        <v>25</v>
      </c>
      <c r="C917" s="153">
        <f t="shared" ref="C917" si="1915">+B917+C916</f>
        <v>19366</v>
      </c>
      <c r="D917" s="295">
        <f t="shared" ref="D917" si="1916">+C917-F917</f>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ref="Z917" si="1917">+A917</f>
        <v>44741</v>
      </c>
      <c r="AA917" s="229">
        <f t="shared" ref="AA917" si="1918">+AF917+AL917+AR917</f>
        <v>4066253</v>
      </c>
      <c r="AB917" s="229">
        <f t="shared" ref="AB917" si="1919">+AH917+AN917+AT917</f>
        <v>77702</v>
      </c>
      <c r="AC917" s="230">
        <f t="shared" ref="AC917" si="1920">+AJ917+AP917+AV917</f>
        <v>15932</v>
      </c>
      <c r="AD917" s="182">
        <f t="shared" ref="AD917" si="1921">+AF917-AF916</f>
        <v>379</v>
      </c>
      <c r="AE917" s="242">
        <f t="shared" ref="AE917" si="1922">+AE916+AD917</f>
        <v>336480</v>
      </c>
      <c r="AF917" s="154">
        <v>337685</v>
      </c>
      <c r="AG917" s="183">
        <f t="shared" si="1809"/>
        <v>79</v>
      </c>
      <c r="AH917" s="154">
        <v>63877</v>
      </c>
      <c r="AI917" s="183">
        <f t="shared" si="1809"/>
        <v>0</v>
      </c>
      <c r="AJ917" s="184">
        <v>9399</v>
      </c>
      <c r="AK917" s="185">
        <f t="shared" ref="AK917:AK919" si="1923">+AL917-AL916</f>
        <v>16</v>
      </c>
      <c r="AL917" s="154">
        <v>205</v>
      </c>
      <c r="AM917" s="183">
        <f t="shared" ref="AM917" si="1924">+AN917-AN916</f>
        <v>0</v>
      </c>
      <c r="AN917" s="154">
        <v>83</v>
      </c>
      <c r="AO917" s="183">
        <f t="shared" si="1386"/>
        <v>0</v>
      </c>
      <c r="AP917" s="186">
        <v>0</v>
      </c>
      <c r="AQ917" s="185">
        <f t="shared" ref="AQ917" si="1925">+AR917-AR916</f>
        <v>42025</v>
      </c>
      <c r="AR917" s="154">
        <v>3728363</v>
      </c>
      <c r="AS917" s="183">
        <f t="shared" ref="AS917" si="1926">+AT917-AT916</f>
        <v>0</v>
      </c>
      <c r="AT917" s="154">
        <v>13742</v>
      </c>
      <c r="AU917" s="183">
        <f t="shared" ref="AU917" si="1927">+AV917-AV916</f>
        <v>85</v>
      </c>
      <c r="AV917" s="187">
        <v>6533</v>
      </c>
      <c r="AW917" s="237">
        <f t="shared" si="1310"/>
        <v>756</v>
      </c>
      <c r="AX917" s="236">
        <f t="shared" ref="AX917" si="1928">+A917</f>
        <v>44741</v>
      </c>
      <c r="AY917" s="6">
        <v>1</v>
      </c>
      <c r="AZ917" s="237">
        <f t="shared" ref="AZ917" si="1929">+AZ916+AY917</f>
        <v>2513</v>
      </c>
      <c r="BA917" s="237">
        <f t="shared" si="1275"/>
        <v>436</v>
      </c>
      <c r="BB917" s="129">
        <v>0</v>
      </c>
      <c r="BC917" s="27">
        <f t="shared" ref="BC917" si="1930">+BC916+BB917</f>
        <v>1646</v>
      </c>
      <c r="BD917" s="237">
        <f t="shared" si="1277"/>
        <v>471</v>
      </c>
      <c r="BE917" s="228">
        <f t="shared" ref="BE917" si="1931">+Z917</f>
        <v>44741</v>
      </c>
      <c r="BF917" s="131">
        <f t="shared" ref="BF917" si="1932">+B917</f>
        <v>25</v>
      </c>
      <c r="BG917" s="131">
        <f t="shared" ref="BG917" si="1933">+BI917</f>
        <v>19366</v>
      </c>
      <c r="BH917" s="228">
        <f t="shared" ref="BH917" si="1934">+A917</f>
        <v>44741</v>
      </c>
      <c r="BI917" s="131">
        <f t="shared" ref="BI917" si="1935">+C917</f>
        <v>19366</v>
      </c>
      <c r="BJ917" s="1">
        <f t="shared" ref="BJ917" si="1936">+BE917</f>
        <v>44741</v>
      </c>
      <c r="BK917">
        <f t="shared" ref="BK917" si="1937">+BM917-BL917</f>
        <v>31</v>
      </c>
      <c r="BL917">
        <f t="shared" ref="BL917" si="1938">+M917</f>
        <v>46</v>
      </c>
      <c r="BM917">
        <f t="shared" ref="BM917" si="1939">+L917</f>
        <v>77</v>
      </c>
      <c r="BN917" s="1">
        <f t="shared" ref="BN917" si="1940">+BJ917</f>
        <v>44741</v>
      </c>
      <c r="BO917">
        <f t="shared" ref="BO917" si="1941">+BO913+BM917</f>
        <v>184737</v>
      </c>
      <c r="BP917">
        <f t="shared" ref="BP917" si="1942">+BP913+BL917</f>
        <v>9861</v>
      </c>
      <c r="BQ917" s="178">
        <f t="shared" ref="BQ917" si="1943">+A917</f>
        <v>44741</v>
      </c>
      <c r="BR917">
        <f t="shared" ref="BR917" si="1944">+AF917</f>
        <v>337685</v>
      </c>
      <c r="BS917">
        <f t="shared" ref="BS917" si="1945">+AH917</f>
        <v>63877</v>
      </c>
      <c r="BT917">
        <f t="shared" ref="BT917" si="1946">+AJ917</f>
        <v>9399</v>
      </c>
      <c r="BU917">
        <v>15</v>
      </c>
      <c r="BV917">
        <f t="shared" ref="BV917" si="1947">+AD917</f>
        <v>379</v>
      </c>
      <c r="BW917">
        <f t="shared" ref="BW917" si="1948">+BW913+BV917</f>
        <v>76802</v>
      </c>
      <c r="BX917" s="178">
        <f t="shared" ref="BX917" si="1949">+A917</f>
        <v>44741</v>
      </c>
      <c r="BY917">
        <f t="shared" ref="BY917" si="1950">+AL917</f>
        <v>205</v>
      </c>
      <c r="BZ917">
        <f t="shared" ref="BZ917" si="1951">+AN917</f>
        <v>83</v>
      </c>
      <c r="CA917">
        <f t="shared" ref="CA917" si="1952">+AP917</f>
        <v>0</v>
      </c>
      <c r="CB917" s="178">
        <f t="shared" ref="CB917" si="1953">+A917</f>
        <v>44741</v>
      </c>
      <c r="CC917">
        <f t="shared" ref="CC917" si="1954">+AR917</f>
        <v>3728363</v>
      </c>
      <c r="CD917">
        <f t="shared" ref="CD917" si="1955">+AT917</f>
        <v>13742</v>
      </c>
      <c r="CE917">
        <f t="shared" ref="CE917" si="1956">+AV917</f>
        <v>6533</v>
      </c>
      <c r="CF917" s="178">
        <f t="shared" ref="CF917" si="1957">+A917</f>
        <v>44741</v>
      </c>
      <c r="CG917">
        <f t="shared" ref="CG917" si="1958">+AQ917</f>
        <v>42025</v>
      </c>
      <c r="CH917">
        <f t="shared" ref="CH917" si="1959">+AU917</f>
        <v>85</v>
      </c>
      <c r="CI917" s="178">
        <f t="shared" ref="CI917" si="1960">+A917</f>
        <v>44741</v>
      </c>
      <c r="CJ917">
        <f t="shared" ref="CJ917" si="1961">+AD917</f>
        <v>379</v>
      </c>
      <c r="CK917">
        <f t="shared" ref="CK917" si="1962">+AG917</f>
        <v>79</v>
      </c>
      <c r="CL917" s="178">
        <f t="shared" ref="CL917" si="1963">+A917</f>
        <v>44741</v>
      </c>
      <c r="CM917">
        <f t="shared" ref="CM917" si="1964">+AI917</f>
        <v>0</v>
      </c>
      <c r="CN917" s="1">
        <f t="shared" ref="CN917" si="1965">+Z917</f>
        <v>44741</v>
      </c>
      <c r="CO917" s="281">
        <f t="shared" ref="CO917" si="1966">+AD917</f>
        <v>379</v>
      </c>
      <c r="CP917" s="1">
        <f t="shared" ref="CP917" si="1967">+Z917</f>
        <v>44741</v>
      </c>
      <c r="CQ917" s="282">
        <f t="shared" ref="CQ917" si="1968">+AI917</f>
        <v>0</v>
      </c>
      <c r="CR917" s="178">
        <f t="shared" ref="CR917" si="1969">+A917</f>
        <v>44741</v>
      </c>
      <c r="CS917">
        <f t="shared" ref="CS917" si="1970">+AQ917</f>
        <v>42025</v>
      </c>
      <c r="CT917">
        <f t="shared" ref="CT917" si="1971">+AU917</f>
        <v>85</v>
      </c>
      <c r="CU917">
        <f t="shared" ref="CU917" si="1972">+AS917</f>
        <v>0</v>
      </c>
    </row>
    <row r="918" spans="1:99" ht="18" customHeight="1" x14ac:dyDescent="0.55000000000000004">
      <c r="A918" s="178">
        <v>44742</v>
      </c>
      <c r="B918" s="239">
        <v>25</v>
      </c>
      <c r="C918" s="153">
        <f t="shared" ref="C918" si="1973">+B918+C917</f>
        <v>19391</v>
      </c>
      <c r="D918" s="295">
        <f t="shared" ref="D918" si="1974">+C918-F918</f>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ref="Z918" si="1975">+A918</f>
        <v>44742</v>
      </c>
      <c r="AA918" s="229">
        <f t="shared" ref="AA918" si="1976">+AF918+AL918+AR918</f>
        <v>4105612</v>
      </c>
      <c r="AB918" s="229">
        <f t="shared" ref="AB918" si="1977">+AH918+AN918+AT918</f>
        <v>77789</v>
      </c>
      <c r="AC918" s="230">
        <f t="shared" ref="AC918" si="1978">+AJ918+AP918+AV918</f>
        <v>16052</v>
      </c>
      <c r="AD918" s="182">
        <f t="shared" ref="AD918" si="1979">+AF918-AF917</f>
        <v>380</v>
      </c>
      <c r="AE918" s="242">
        <f t="shared" ref="AE918" si="1980">+AE917+AD918</f>
        <v>336860</v>
      </c>
      <c r="AF918" s="154">
        <v>338065</v>
      </c>
      <c r="AG918" s="183">
        <f t="shared" ref="AG918:AG920" si="1981">+AH918-AH917</f>
        <v>87</v>
      </c>
      <c r="AH918" s="154">
        <v>63964</v>
      </c>
      <c r="AI918" s="183">
        <f t="shared" ref="AI918:AI920" si="1982">+AJ918-AJ917</f>
        <v>2</v>
      </c>
      <c r="AJ918" s="184">
        <v>9401</v>
      </c>
      <c r="AK918" s="185">
        <f t="shared" si="1923"/>
        <v>59</v>
      </c>
      <c r="AL918" s="154">
        <v>264</v>
      </c>
      <c r="AM918" s="183">
        <f t="shared" ref="AM918" si="1983">+AN918-AN917</f>
        <v>0</v>
      </c>
      <c r="AN918" s="154">
        <v>83</v>
      </c>
      <c r="AO918" s="183">
        <f t="shared" si="1386"/>
        <v>0</v>
      </c>
      <c r="AP918" s="186">
        <v>0</v>
      </c>
      <c r="AQ918" s="185">
        <f t="shared" ref="AQ918" si="1984">+AR918-AR917</f>
        <v>38920</v>
      </c>
      <c r="AR918" s="154">
        <v>3767283</v>
      </c>
      <c r="AS918" s="183">
        <f t="shared" ref="AS918:AS919" si="1985">+AT918-AT917</f>
        <v>0</v>
      </c>
      <c r="AT918" s="154">
        <v>13742</v>
      </c>
      <c r="AU918" s="183">
        <f t="shared" ref="AU918:AU919" si="1986">+AV918-AV917</f>
        <v>118</v>
      </c>
      <c r="AV918" s="187">
        <v>6651</v>
      </c>
      <c r="AW918" s="237">
        <f t="shared" si="1310"/>
        <v>757</v>
      </c>
      <c r="AX918" s="236">
        <f t="shared" ref="AX918" si="1987">+A918</f>
        <v>44742</v>
      </c>
      <c r="AY918" s="6">
        <v>0</v>
      </c>
      <c r="AZ918" s="237">
        <f t="shared" ref="AZ918" si="1988">+AZ917+AY918</f>
        <v>2513</v>
      </c>
      <c r="BA918" s="237">
        <f t="shared" si="1275"/>
        <v>437</v>
      </c>
      <c r="BB918" s="129">
        <v>0</v>
      </c>
      <c r="BC918" s="27">
        <f t="shared" ref="BC918" si="1989">+BC917+BB918</f>
        <v>1646</v>
      </c>
      <c r="BD918" s="237">
        <f t="shared" si="1277"/>
        <v>472</v>
      </c>
      <c r="BE918" s="228">
        <f t="shared" ref="BE918" si="1990">+Z918</f>
        <v>44742</v>
      </c>
      <c r="BF918" s="131">
        <f t="shared" ref="BF918" si="1991">+B918</f>
        <v>25</v>
      </c>
      <c r="BG918" s="131">
        <f t="shared" ref="BG918" si="1992">+BI918</f>
        <v>19391</v>
      </c>
      <c r="BH918" s="228">
        <f t="shared" ref="BH918" si="1993">+A918</f>
        <v>44742</v>
      </c>
      <c r="BI918" s="131">
        <f t="shared" ref="BI918" si="1994">+C918</f>
        <v>19391</v>
      </c>
      <c r="BJ918" s="1">
        <f t="shared" ref="BJ918" si="1995">+BE918</f>
        <v>44742</v>
      </c>
      <c r="BK918">
        <f t="shared" ref="BK918" si="1996">+BM918-BL918</f>
        <v>151</v>
      </c>
      <c r="BL918">
        <f t="shared" ref="BL918" si="1997">+M918</f>
        <v>57</v>
      </c>
      <c r="BM918">
        <f t="shared" ref="BM918" si="1998">+L918</f>
        <v>208</v>
      </c>
      <c r="BN918" s="1">
        <f t="shared" ref="BN918" si="1999">+BJ918</f>
        <v>44742</v>
      </c>
      <c r="BO918">
        <f t="shared" ref="BO918" si="2000">+BO914+BM918</f>
        <v>176673</v>
      </c>
      <c r="BP918">
        <f t="shared" ref="BP918" si="2001">+BP914+BL918</f>
        <v>9913</v>
      </c>
      <c r="BQ918" s="178">
        <f t="shared" ref="BQ918" si="2002">+A918</f>
        <v>44742</v>
      </c>
      <c r="BR918">
        <f t="shared" ref="BR918" si="2003">+AF918</f>
        <v>338065</v>
      </c>
      <c r="BS918">
        <f t="shared" ref="BS918" si="2004">+AH918</f>
        <v>63964</v>
      </c>
      <c r="BT918">
        <f t="shared" ref="BT918" si="2005">+AJ918</f>
        <v>9401</v>
      </c>
      <c r="BU918">
        <v>15</v>
      </c>
      <c r="BV918">
        <f t="shared" ref="BV918" si="2006">+AD918</f>
        <v>380</v>
      </c>
      <c r="BW918">
        <f t="shared" ref="BW918" si="2007">+BW914+BV918</f>
        <v>89589</v>
      </c>
      <c r="BX918" s="178">
        <f t="shared" ref="BX918" si="2008">+A918</f>
        <v>44742</v>
      </c>
      <c r="BY918">
        <f t="shared" ref="BY918" si="2009">+AL918</f>
        <v>264</v>
      </c>
      <c r="BZ918">
        <f t="shared" ref="BZ918" si="2010">+AN918</f>
        <v>83</v>
      </c>
      <c r="CA918">
        <f t="shared" ref="CA918" si="2011">+AP918</f>
        <v>0</v>
      </c>
      <c r="CB918" s="178">
        <f t="shared" ref="CB918" si="2012">+A918</f>
        <v>44742</v>
      </c>
      <c r="CC918">
        <f t="shared" ref="CC918" si="2013">+AR918</f>
        <v>3767283</v>
      </c>
      <c r="CD918">
        <f t="shared" ref="CD918" si="2014">+AT918</f>
        <v>13742</v>
      </c>
      <c r="CE918">
        <f t="shared" ref="CE918" si="2015">+AV918</f>
        <v>6651</v>
      </c>
      <c r="CF918" s="178">
        <f t="shared" ref="CF918" si="2016">+A918</f>
        <v>44742</v>
      </c>
      <c r="CG918">
        <f t="shared" ref="CG918" si="2017">+AQ918</f>
        <v>38920</v>
      </c>
      <c r="CH918">
        <f t="shared" ref="CH918" si="2018">+AU918</f>
        <v>118</v>
      </c>
      <c r="CI918" s="178">
        <f t="shared" ref="CI918" si="2019">+A918</f>
        <v>44742</v>
      </c>
      <c r="CJ918">
        <f t="shared" ref="CJ918" si="2020">+AD918</f>
        <v>380</v>
      </c>
      <c r="CK918">
        <f t="shared" ref="CK918" si="2021">+AG918</f>
        <v>87</v>
      </c>
      <c r="CL918" s="178">
        <f t="shared" ref="CL918" si="2022">+A918</f>
        <v>44742</v>
      </c>
      <c r="CM918">
        <f t="shared" ref="CM918" si="2023">+AI918</f>
        <v>2</v>
      </c>
      <c r="CN918" s="1">
        <f t="shared" ref="CN918" si="2024">+Z918</f>
        <v>44742</v>
      </c>
      <c r="CO918" s="281">
        <f t="shared" ref="CO918" si="2025">+AD918</f>
        <v>380</v>
      </c>
      <c r="CP918" s="1">
        <f t="shared" ref="CP918" si="2026">+Z918</f>
        <v>44742</v>
      </c>
      <c r="CQ918" s="282">
        <f t="shared" ref="CQ918" si="2027">+AI918</f>
        <v>2</v>
      </c>
      <c r="CR918" s="178">
        <f t="shared" ref="CR918" si="2028">+A918</f>
        <v>44742</v>
      </c>
      <c r="CS918">
        <f t="shared" ref="CS918" si="2029">+AQ918</f>
        <v>38920</v>
      </c>
      <c r="CT918">
        <f t="shared" ref="CT918" si="2030">+AU918</f>
        <v>118</v>
      </c>
      <c r="CU918">
        <f t="shared" ref="CU918" si="2031">+AS918</f>
        <v>0</v>
      </c>
    </row>
    <row r="919" spans="1:99" ht="18" customHeight="1" x14ac:dyDescent="0.55000000000000004">
      <c r="A919" s="178">
        <v>44743</v>
      </c>
      <c r="B919" s="239">
        <v>34</v>
      </c>
      <c r="C919" s="153">
        <f t="shared" ref="C919" si="2032">+B919+C918</f>
        <v>19425</v>
      </c>
      <c r="D919" s="295">
        <f t="shared" ref="D919" si="2033">+C919-F919</f>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ref="Z919" si="2034">+A919</f>
        <v>44743</v>
      </c>
      <c r="AA919" s="229">
        <f t="shared" ref="AA919" si="2035">+AF919+AL919+AR919</f>
        <v>4141768</v>
      </c>
      <c r="AB919" s="229">
        <f t="shared" ref="AB919" si="2036">+AH919+AN919+AT919</f>
        <v>77894</v>
      </c>
      <c r="AC919" s="230">
        <f t="shared" ref="AC919" si="2037">+AJ919+AP919+AV919</f>
        <v>16174</v>
      </c>
      <c r="AD919" s="182">
        <f t="shared" ref="AD919" si="2038">+AF919-AF918</f>
        <v>329</v>
      </c>
      <c r="AE919" s="242">
        <f t="shared" ref="AE919" si="2039">+AE918+AD919</f>
        <v>337189</v>
      </c>
      <c r="AF919" s="154">
        <v>338394</v>
      </c>
      <c r="AG919" s="183">
        <f t="shared" si="1981"/>
        <v>105</v>
      </c>
      <c r="AH919" s="154">
        <v>64069</v>
      </c>
      <c r="AI919" s="183">
        <f t="shared" si="1982"/>
        <v>1</v>
      </c>
      <c r="AJ919" s="184">
        <v>9402</v>
      </c>
      <c r="AK919" s="185">
        <f t="shared" si="1923"/>
        <v>61</v>
      </c>
      <c r="AL919" s="154">
        <v>325</v>
      </c>
      <c r="AM919" s="183">
        <f t="shared" ref="AM919" si="2040">+AN919-AN918</f>
        <v>0</v>
      </c>
      <c r="AN919" s="154">
        <v>83</v>
      </c>
      <c r="AO919" s="183">
        <f t="shared" si="1386"/>
        <v>0</v>
      </c>
      <c r="AP919" s="186">
        <v>0</v>
      </c>
      <c r="AQ919" s="185">
        <f t="shared" ref="AQ919" si="2041">+AR919-AR918</f>
        <v>35766</v>
      </c>
      <c r="AR919" s="154">
        <v>3803049</v>
      </c>
      <c r="AS919" s="183">
        <f t="shared" si="1985"/>
        <v>0</v>
      </c>
      <c r="AT919" s="154">
        <v>13742</v>
      </c>
      <c r="AU919" s="183">
        <f t="shared" si="1986"/>
        <v>121</v>
      </c>
      <c r="AV919" s="187">
        <v>6772</v>
      </c>
      <c r="AW919" s="237">
        <f t="shared" si="1310"/>
        <v>758</v>
      </c>
      <c r="AX919" s="236">
        <f t="shared" ref="AX919" si="2042">+A919</f>
        <v>44743</v>
      </c>
      <c r="AY919" s="6">
        <v>0</v>
      </c>
      <c r="AZ919" s="237">
        <f t="shared" ref="AZ919" si="2043">+AZ918+AY919</f>
        <v>2513</v>
      </c>
      <c r="BA919" s="237">
        <f t="shared" si="1275"/>
        <v>435</v>
      </c>
      <c r="BB919" s="129">
        <v>0</v>
      </c>
      <c r="BC919" s="27">
        <f t="shared" ref="BC919" si="2044">+BC918+BB919</f>
        <v>1646</v>
      </c>
      <c r="BD919" s="237">
        <f t="shared" si="1277"/>
        <v>470</v>
      </c>
      <c r="BE919" s="228">
        <f t="shared" ref="BE919" si="2045">+Z919</f>
        <v>44743</v>
      </c>
      <c r="BF919" s="131">
        <f t="shared" ref="BF919" si="2046">+B919</f>
        <v>34</v>
      </c>
      <c r="BG919" s="131">
        <f t="shared" ref="BG919" si="2047">+BI919</f>
        <v>19425</v>
      </c>
      <c r="BH919" s="228">
        <f t="shared" ref="BH919" si="2048">+A919</f>
        <v>44743</v>
      </c>
      <c r="BI919" s="131">
        <f t="shared" ref="BI919" si="2049">+C919</f>
        <v>19425</v>
      </c>
      <c r="BJ919" s="1">
        <f t="shared" ref="BJ919" si="2050">+BE919</f>
        <v>44743</v>
      </c>
      <c r="BK919">
        <f t="shared" ref="BK919" si="2051">+BM919-BL919</f>
        <v>145</v>
      </c>
      <c r="BL919">
        <f t="shared" ref="BL919" si="2052">+M919</f>
        <v>51</v>
      </c>
      <c r="BM919">
        <f t="shared" ref="BM919" si="2053">+L919</f>
        <v>196</v>
      </c>
      <c r="BN919" s="1">
        <f t="shared" ref="BN919" si="2054">+BJ919</f>
        <v>44743</v>
      </c>
      <c r="BO919">
        <f t="shared" ref="BO919" si="2055">+BO915+BM919</f>
        <v>179878</v>
      </c>
      <c r="BP919">
        <f t="shared" ref="BP919" si="2056">+BP915+BL919</f>
        <v>9870</v>
      </c>
      <c r="BQ919" s="178">
        <f t="shared" ref="BQ919" si="2057">+A919</f>
        <v>44743</v>
      </c>
      <c r="BR919">
        <f t="shared" ref="BR919" si="2058">+AF919</f>
        <v>338394</v>
      </c>
      <c r="BS919">
        <f t="shared" ref="BS919" si="2059">+AH919</f>
        <v>64069</v>
      </c>
      <c r="BT919">
        <f t="shared" ref="BT919" si="2060">+AJ919</f>
        <v>9402</v>
      </c>
      <c r="BU919">
        <v>15</v>
      </c>
      <c r="BV919">
        <f t="shared" ref="BV919" si="2061">+AD919</f>
        <v>329</v>
      </c>
      <c r="BW919">
        <f t="shared" ref="BW919" si="2062">+BW915+BV919</f>
        <v>74742</v>
      </c>
      <c r="BX919" s="178">
        <f t="shared" ref="BX919" si="2063">+A919</f>
        <v>44743</v>
      </c>
      <c r="BY919">
        <f t="shared" ref="BY919" si="2064">+AL919</f>
        <v>325</v>
      </c>
      <c r="BZ919">
        <f t="shared" ref="BZ919" si="2065">+AN919</f>
        <v>83</v>
      </c>
      <c r="CA919">
        <f t="shared" ref="CA919" si="2066">+AP919</f>
        <v>0</v>
      </c>
      <c r="CB919" s="178">
        <f t="shared" ref="CB919" si="2067">+A919</f>
        <v>44743</v>
      </c>
      <c r="CC919">
        <f t="shared" ref="CC919" si="2068">+AR919</f>
        <v>3803049</v>
      </c>
      <c r="CD919">
        <f t="shared" ref="CD919" si="2069">+AT919</f>
        <v>13742</v>
      </c>
      <c r="CE919">
        <f t="shared" ref="CE919" si="2070">+AV919</f>
        <v>6772</v>
      </c>
      <c r="CF919" s="178">
        <f t="shared" ref="CF919" si="2071">+A919</f>
        <v>44743</v>
      </c>
      <c r="CG919">
        <f t="shared" ref="CG919" si="2072">+AQ919</f>
        <v>35766</v>
      </c>
      <c r="CH919">
        <f t="shared" ref="CH919" si="2073">+AU919</f>
        <v>121</v>
      </c>
      <c r="CI919" s="178">
        <f t="shared" ref="CI919" si="2074">+A919</f>
        <v>44743</v>
      </c>
      <c r="CJ919">
        <f t="shared" ref="CJ919" si="2075">+AD919</f>
        <v>329</v>
      </c>
      <c r="CK919">
        <f t="shared" ref="CK919" si="2076">+AG919</f>
        <v>105</v>
      </c>
      <c r="CL919" s="178">
        <f t="shared" ref="CL919" si="2077">+A919</f>
        <v>44743</v>
      </c>
      <c r="CM919">
        <f t="shared" ref="CM919" si="2078">+AI919</f>
        <v>1</v>
      </c>
      <c r="CN919" s="1">
        <f t="shared" ref="CN919" si="2079">+Z919</f>
        <v>44743</v>
      </c>
      <c r="CO919" s="281">
        <f t="shared" ref="CO919" si="2080">+AD919</f>
        <v>329</v>
      </c>
      <c r="CP919" s="1">
        <f t="shared" ref="CP919" si="2081">+Z919</f>
        <v>44743</v>
      </c>
      <c r="CQ919" s="282">
        <f t="shared" ref="CQ919" si="2082">+AI919</f>
        <v>1</v>
      </c>
      <c r="CR919" s="178">
        <f t="shared" ref="CR919" si="2083">+A919</f>
        <v>44743</v>
      </c>
      <c r="CS919">
        <f t="shared" ref="CS919" si="2084">+AQ919</f>
        <v>35766</v>
      </c>
      <c r="CT919">
        <f t="shared" ref="CT919" si="2085">+AU919</f>
        <v>121</v>
      </c>
      <c r="CU919">
        <f t="shared" ref="CU919" si="2086">+AS919</f>
        <v>0</v>
      </c>
    </row>
    <row r="920" spans="1:99" ht="18" customHeight="1" x14ac:dyDescent="0.55000000000000004">
      <c r="A920" s="178">
        <v>44744</v>
      </c>
      <c r="B920" s="239">
        <v>29</v>
      </c>
      <c r="C920" s="153">
        <f t="shared" ref="C920" si="2087">+B920+C919</f>
        <v>19454</v>
      </c>
      <c r="D920" s="295">
        <f t="shared" ref="D920" si="2088">+C920-F920</f>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ref="Z920" si="2089">+A920</f>
        <v>44744</v>
      </c>
      <c r="AA920" s="229">
        <f t="shared" ref="AA920" si="2090">+AF920+AL920+AR920</f>
        <v>4176883</v>
      </c>
      <c r="AB920" s="229">
        <f t="shared" ref="AB920" si="2091">+AH920+AN920+AT920</f>
        <v>77956</v>
      </c>
      <c r="AC920" s="230">
        <f t="shared" ref="AC920" si="2092">+AJ920+AP920+AV920</f>
        <v>16273</v>
      </c>
      <c r="AD920" s="182">
        <f t="shared" ref="AD920" si="2093">+AF920-AF919</f>
        <v>285</v>
      </c>
      <c r="AE920" s="242">
        <f t="shared" ref="AE920" si="2094">+AE919+AD920</f>
        <v>337474</v>
      </c>
      <c r="AF920" s="154">
        <v>338679</v>
      </c>
      <c r="AG920" s="183">
        <f t="shared" si="1981"/>
        <v>62</v>
      </c>
      <c r="AH920" s="154">
        <v>64131</v>
      </c>
      <c r="AI920" s="183">
        <f t="shared" si="1982"/>
        <v>3</v>
      </c>
      <c r="AJ920" s="184">
        <v>9405</v>
      </c>
      <c r="AK920" s="185">
        <f t="shared" ref="AK920" si="2095">+AL920-AL919</f>
        <v>23</v>
      </c>
      <c r="AL920" s="154">
        <v>348</v>
      </c>
      <c r="AM920" s="183">
        <f t="shared" ref="AM920" si="2096">+AN920-AN919</f>
        <v>0</v>
      </c>
      <c r="AN920" s="154">
        <v>83</v>
      </c>
      <c r="AO920" s="183">
        <f t="shared" si="1386"/>
        <v>0</v>
      </c>
      <c r="AP920" s="186">
        <v>0</v>
      </c>
      <c r="AQ920" s="185">
        <f t="shared" ref="AQ920" si="2097">+AR920-AR919</f>
        <v>34807</v>
      </c>
      <c r="AR920" s="154">
        <v>3837856</v>
      </c>
      <c r="AS920" s="183">
        <f t="shared" ref="AS920" si="2098">+AT920-AT919</f>
        <v>0</v>
      </c>
      <c r="AT920" s="154">
        <v>13742</v>
      </c>
      <c r="AU920" s="183">
        <f t="shared" ref="AU920" si="2099">+AV920-AV919</f>
        <v>96</v>
      </c>
      <c r="AV920" s="187">
        <v>6868</v>
      </c>
      <c r="AW920" s="237">
        <f t="shared" si="1310"/>
        <v>759</v>
      </c>
      <c r="AX920" s="236">
        <f t="shared" ref="AX920" si="2100">+A920</f>
        <v>44744</v>
      </c>
      <c r="AY920" s="6">
        <v>0</v>
      </c>
      <c r="AZ920" s="237">
        <f t="shared" ref="AZ920" si="2101">+AZ919+AY920</f>
        <v>2513</v>
      </c>
      <c r="BA920" s="237">
        <f t="shared" si="1275"/>
        <v>436</v>
      </c>
      <c r="BB920" s="129">
        <v>0</v>
      </c>
      <c r="BC920" s="27">
        <f t="shared" ref="BC920" si="2102">+BC919+BB920</f>
        <v>1646</v>
      </c>
      <c r="BD920" s="237">
        <f t="shared" si="1277"/>
        <v>471</v>
      </c>
      <c r="BE920" s="228">
        <f t="shared" ref="BE920" si="2103">+Z920</f>
        <v>44744</v>
      </c>
      <c r="BF920" s="131">
        <f t="shared" ref="BF920" si="2104">+B920</f>
        <v>29</v>
      </c>
      <c r="BG920" s="131">
        <f t="shared" ref="BG920" si="2105">+BI920</f>
        <v>19454</v>
      </c>
      <c r="BH920" s="228">
        <f t="shared" ref="BH920" si="2106">+A920</f>
        <v>44744</v>
      </c>
      <c r="BI920" s="131">
        <f t="shared" ref="BI920" si="2107">+C920</f>
        <v>19454</v>
      </c>
      <c r="BJ920" s="1">
        <f t="shared" ref="BJ920" si="2108">+BE920</f>
        <v>44744</v>
      </c>
      <c r="BK920">
        <f t="shared" ref="BK920" si="2109">+BM920-BL920</f>
        <v>310</v>
      </c>
      <c r="BL920">
        <f t="shared" ref="BL920" si="2110">+M920</f>
        <v>59</v>
      </c>
      <c r="BM920">
        <f t="shared" ref="BM920" si="2111">+L920</f>
        <v>369</v>
      </c>
      <c r="BN920" s="1">
        <f t="shared" ref="BN920" si="2112">+BJ920</f>
        <v>44744</v>
      </c>
      <c r="BO920">
        <f t="shared" ref="BO920" si="2113">+BO916+BM920</f>
        <v>183529</v>
      </c>
      <c r="BP920">
        <f t="shared" ref="BP920" si="2114">+BP916+BL920</f>
        <v>9760</v>
      </c>
      <c r="BQ920" s="178">
        <f t="shared" ref="BQ920" si="2115">+A920</f>
        <v>44744</v>
      </c>
      <c r="BR920">
        <f t="shared" ref="BR920" si="2116">+AF920</f>
        <v>338679</v>
      </c>
      <c r="BS920">
        <f t="shared" ref="BS920" si="2117">+AH920</f>
        <v>64131</v>
      </c>
      <c r="BT920">
        <f t="shared" ref="BT920" si="2118">+AJ920</f>
        <v>9405</v>
      </c>
      <c r="BU920">
        <v>15</v>
      </c>
      <c r="BV920">
        <f t="shared" ref="BV920" si="2119">+AD920</f>
        <v>285</v>
      </c>
      <c r="BW920">
        <f t="shared" ref="BW920" si="2120">+BW916+BV920</f>
        <v>88798</v>
      </c>
      <c r="BX920" s="178">
        <f t="shared" ref="BX920" si="2121">+A920</f>
        <v>44744</v>
      </c>
      <c r="BY920">
        <f t="shared" ref="BY920" si="2122">+AL920</f>
        <v>348</v>
      </c>
      <c r="BZ920">
        <f t="shared" ref="BZ920" si="2123">+AN920</f>
        <v>83</v>
      </c>
      <c r="CA920">
        <f t="shared" ref="CA920" si="2124">+AP920</f>
        <v>0</v>
      </c>
      <c r="CB920" s="178">
        <f t="shared" ref="CB920" si="2125">+A920</f>
        <v>44744</v>
      </c>
      <c r="CC920">
        <f t="shared" ref="CC920" si="2126">+AR920</f>
        <v>3837856</v>
      </c>
      <c r="CD920">
        <f t="shared" ref="CD920" si="2127">+AT920</f>
        <v>13742</v>
      </c>
      <c r="CE920">
        <f t="shared" ref="CE920" si="2128">+AV920</f>
        <v>6868</v>
      </c>
      <c r="CF920" s="178">
        <f t="shared" ref="CF920" si="2129">+A920</f>
        <v>44744</v>
      </c>
      <c r="CG920">
        <f t="shared" ref="CG920" si="2130">+AQ920</f>
        <v>34807</v>
      </c>
      <c r="CH920">
        <f t="shared" ref="CH920" si="2131">+AU920</f>
        <v>96</v>
      </c>
      <c r="CI920" s="178">
        <f t="shared" ref="CI920" si="2132">+A920</f>
        <v>44744</v>
      </c>
      <c r="CJ920">
        <f t="shared" ref="CJ920" si="2133">+AD920</f>
        <v>285</v>
      </c>
      <c r="CK920">
        <f t="shared" ref="CK920" si="2134">+AG920</f>
        <v>62</v>
      </c>
      <c r="CL920" s="178">
        <f t="shared" ref="CL920" si="2135">+A920</f>
        <v>44744</v>
      </c>
      <c r="CM920">
        <f t="shared" ref="CM920" si="2136">+AI920</f>
        <v>3</v>
      </c>
      <c r="CN920" s="1">
        <f t="shared" ref="CN920" si="2137">+Z920</f>
        <v>44744</v>
      </c>
      <c r="CO920" s="281">
        <f t="shared" ref="CO920" si="2138">+AD920</f>
        <v>285</v>
      </c>
      <c r="CP920" s="1">
        <f t="shared" ref="CP920" si="2139">+Z920</f>
        <v>44744</v>
      </c>
      <c r="CQ920" s="282">
        <f t="shared" ref="CQ920" si="2140">+AI920</f>
        <v>3</v>
      </c>
      <c r="CR920" s="178">
        <f t="shared" ref="CR920" si="2141">+A920</f>
        <v>44744</v>
      </c>
      <c r="CS920">
        <f t="shared" ref="CS920" si="2142">+AQ920</f>
        <v>34807</v>
      </c>
      <c r="CT920">
        <f t="shared" ref="CT920" si="2143">+AU920</f>
        <v>96</v>
      </c>
      <c r="CU920">
        <f t="shared" ref="CU920" si="2144">+AS920</f>
        <v>0</v>
      </c>
    </row>
    <row r="921" spans="1:99" ht="18" customHeight="1" x14ac:dyDescent="0.55000000000000004">
      <c r="A921" s="178">
        <v>44745</v>
      </c>
      <c r="B921" s="239">
        <v>31</v>
      </c>
      <c r="C921" s="153">
        <f t="shared" ref="C921" si="2145">+B921+C920</f>
        <v>19485</v>
      </c>
      <c r="D921" s="295">
        <f t="shared" ref="D921" si="2146">+C921-F921</f>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ref="Z921" si="2147">+A921</f>
        <v>44745</v>
      </c>
      <c r="AA921" s="229">
        <f t="shared" ref="AA921" si="2148">+AF921+AL921+AR921</f>
        <v>4209844</v>
      </c>
      <c r="AB921" s="229">
        <f t="shared" ref="AB921" si="2149">+AH921+AN921+AT921</f>
        <v>77996</v>
      </c>
      <c r="AC921" s="230">
        <f t="shared" ref="AC921" si="2150">+AJ921+AP921+AV921</f>
        <v>16363</v>
      </c>
      <c r="AD921" s="182">
        <f t="shared" ref="AD921" si="2151">+AF921-AF920</f>
        <v>255</v>
      </c>
      <c r="AE921" s="242">
        <f t="shared" ref="AE921" si="2152">+AE920+AD921</f>
        <v>337729</v>
      </c>
      <c r="AF921" s="154">
        <v>338934</v>
      </c>
      <c r="AG921" s="183">
        <f t="shared" ref="AG921:AG922" si="2153">+AH921-AH920</f>
        <v>40</v>
      </c>
      <c r="AH921" s="154">
        <v>64171</v>
      </c>
      <c r="AI921" s="183">
        <f t="shared" ref="AI921" si="2154">+AJ921-AJ920</f>
        <v>0</v>
      </c>
      <c r="AJ921" s="184">
        <v>9405</v>
      </c>
      <c r="AK921" s="185">
        <f t="shared" ref="AK921:AK922" si="2155">+AL921-AL920</f>
        <v>34</v>
      </c>
      <c r="AL921" s="154">
        <v>382</v>
      </c>
      <c r="AM921" s="183">
        <f t="shared" ref="AM921" si="2156">+AN921-AN920</f>
        <v>0</v>
      </c>
      <c r="AN921" s="154">
        <v>83</v>
      </c>
      <c r="AO921" s="183">
        <f t="shared" si="1386"/>
        <v>2</v>
      </c>
      <c r="AP921" s="186">
        <v>2</v>
      </c>
      <c r="AQ921" s="185">
        <f t="shared" ref="AQ921" si="2157">+AR921-AR920</f>
        <v>32672</v>
      </c>
      <c r="AR921" s="154">
        <v>3870528</v>
      </c>
      <c r="AS921" s="183">
        <f t="shared" ref="AS921" si="2158">+AT921-AT920</f>
        <v>0</v>
      </c>
      <c r="AT921" s="154">
        <v>13742</v>
      </c>
      <c r="AU921" s="183">
        <f t="shared" ref="AU921" si="2159">+AV921-AV920</f>
        <v>88</v>
      </c>
      <c r="AV921" s="187">
        <v>6956</v>
      </c>
      <c r="AW921" s="237">
        <f t="shared" si="1310"/>
        <v>760</v>
      </c>
      <c r="AX921" s="236">
        <f t="shared" ref="AX921" si="2160">+A921</f>
        <v>44745</v>
      </c>
      <c r="AY921" s="6">
        <v>0</v>
      </c>
      <c r="AZ921" s="237">
        <f t="shared" ref="AZ921" si="2161">+AZ920+AY921</f>
        <v>2513</v>
      </c>
      <c r="BA921" s="237">
        <f t="shared" si="1275"/>
        <v>437</v>
      </c>
      <c r="BB921" s="129">
        <v>0</v>
      </c>
      <c r="BC921" s="27">
        <f t="shared" ref="BC921" si="2162">+BC920+BB921</f>
        <v>1646</v>
      </c>
      <c r="BD921" s="237">
        <f t="shared" si="1277"/>
        <v>472</v>
      </c>
      <c r="BE921" s="228">
        <f t="shared" ref="BE921" si="2163">+Z921</f>
        <v>44745</v>
      </c>
      <c r="BF921" s="131">
        <f t="shared" ref="BF921" si="2164">+B921</f>
        <v>31</v>
      </c>
      <c r="BG921" s="131">
        <f t="shared" ref="BG921" si="2165">+BI921</f>
        <v>19485</v>
      </c>
      <c r="BH921" s="228">
        <f t="shared" ref="BH921" si="2166">+A921</f>
        <v>44745</v>
      </c>
      <c r="BI921" s="131">
        <f t="shared" ref="BI921" si="2167">+C921</f>
        <v>19485</v>
      </c>
      <c r="BJ921" s="1">
        <f t="shared" ref="BJ921" si="2168">+BE921</f>
        <v>44745</v>
      </c>
      <c r="BK921">
        <f t="shared" ref="BK921" si="2169">+BM921-BL921</f>
        <v>339</v>
      </c>
      <c r="BL921">
        <f t="shared" ref="BL921" si="2170">+M921</f>
        <v>49</v>
      </c>
      <c r="BM921">
        <f t="shared" ref="BM921" si="2171">+L921</f>
        <v>388</v>
      </c>
      <c r="BN921" s="1">
        <f t="shared" ref="BN921" si="2172">+BJ921</f>
        <v>44745</v>
      </c>
      <c r="BO921">
        <f t="shared" ref="BO921" si="2173">+BO917+BM921</f>
        <v>185125</v>
      </c>
      <c r="BP921">
        <f t="shared" ref="BP921" si="2174">+BP917+BL921</f>
        <v>9910</v>
      </c>
      <c r="BQ921" s="178">
        <f t="shared" ref="BQ921" si="2175">+A921</f>
        <v>44745</v>
      </c>
      <c r="BR921">
        <f t="shared" ref="BR921" si="2176">+AF921</f>
        <v>338934</v>
      </c>
      <c r="BS921">
        <f t="shared" ref="BS921" si="2177">+AH921</f>
        <v>64171</v>
      </c>
      <c r="BT921">
        <f t="shared" ref="BT921" si="2178">+AJ921</f>
        <v>9405</v>
      </c>
      <c r="BU921">
        <v>15</v>
      </c>
      <c r="BV921">
        <f t="shared" ref="BV921" si="2179">+AD921</f>
        <v>255</v>
      </c>
      <c r="BW921">
        <f t="shared" ref="BW921" si="2180">+BW917+BV921</f>
        <v>77057</v>
      </c>
      <c r="BX921" s="178">
        <f t="shared" ref="BX921" si="2181">+A921</f>
        <v>44745</v>
      </c>
      <c r="BY921">
        <f t="shared" ref="BY921" si="2182">+AL921</f>
        <v>382</v>
      </c>
      <c r="BZ921">
        <f t="shared" ref="BZ921" si="2183">+AN921</f>
        <v>83</v>
      </c>
      <c r="CA921">
        <f t="shared" ref="CA921" si="2184">+AP921</f>
        <v>2</v>
      </c>
      <c r="CB921" s="178">
        <f t="shared" ref="CB921" si="2185">+A921</f>
        <v>44745</v>
      </c>
      <c r="CC921">
        <f t="shared" ref="CC921" si="2186">+AR921</f>
        <v>3870528</v>
      </c>
      <c r="CD921">
        <f t="shared" ref="CD921" si="2187">+AT921</f>
        <v>13742</v>
      </c>
      <c r="CE921">
        <f t="shared" ref="CE921" si="2188">+AV921</f>
        <v>6956</v>
      </c>
      <c r="CF921" s="178">
        <f t="shared" ref="CF921" si="2189">+A921</f>
        <v>44745</v>
      </c>
      <c r="CG921">
        <f t="shared" ref="CG921" si="2190">+AQ921</f>
        <v>32672</v>
      </c>
      <c r="CH921">
        <f t="shared" ref="CH921" si="2191">+AU921</f>
        <v>88</v>
      </c>
      <c r="CI921" s="178">
        <f t="shared" ref="CI921" si="2192">+A921</f>
        <v>44745</v>
      </c>
      <c r="CJ921">
        <f t="shared" ref="CJ921" si="2193">+AD921</f>
        <v>255</v>
      </c>
      <c r="CK921">
        <f t="shared" ref="CK921" si="2194">+AG921</f>
        <v>40</v>
      </c>
      <c r="CL921" s="178">
        <f t="shared" ref="CL921" si="2195">+A921</f>
        <v>44745</v>
      </c>
      <c r="CM921">
        <f t="shared" ref="CM921" si="2196">+AI921</f>
        <v>0</v>
      </c>
      <c r="CN921" s="1">
        <f t="shared" ref="CN921" si="2197">+Z921</f>
        <v>44745</v>
      </c>
      <c r="CO921" s="281">
        <f t="shared" ref="CO921" si="2198">+AD921</f>
        <v>255</v>
      </c>
      <c r="CP921" s="1">
        <f t="shared" ref="CP921" si="2199">+Z921</f>
        <v>44745</v>
      </c>
      <c r="CQ921" s="282">
        <f t="shared" ref="CQ921" si="2200">+AI921</f>
        <v>0</v>
      </c>
      <c r="CR921" s="178">
        <f t="shared" ref="CR921" si="2201">+A921</f>
        <v>44745</v>
      </c>
      <c r="CS921">
        <f t="shared" ref="CS921" si="2202">+AQ921</f>
        <v>32672</v>
      </c>
      <c r="CT921">
        <f t="shared" ref="CT921" si="2203">+AU921</f>
        <v>88</v>
      </c>
      <c r="CU921">
        <f t="shared" ref="CU921" si="2204">+AS921</f>
        <v>0</v>
      </c>
    </row>
    <row r="922" spans="1:99" ht="18" customHeight="1" x14ac:dyDescent="0.55000000000000004">
      <c r="A922" s="178">
        <v>44746</v>
      </c>
      <c r="B922" s="239">
        <v>43</v>
      </c>
      <c r="C922" s="153">
        <f t="shared" ref="C922" si="2205">+B922+C921</f>
        <v>19528</v>
      </c>
      <c r="D922" s="295">
        <f t="shared" ref="D922" si="2206">+C922-F922</f>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ref="Z922" si="2207">+A922</f>
        <v>44746</v>
      </c>
      <c r="AA922" s="229">
        <f t="shared" ref="AA922" si="2208">+AF922+AL922+AR922</f>
        <v>4233207</v>
      </c>
      <c r="AB922" s="229">
        <f t="shared" ref="AB922" si="2209">+AH922+AN922+AT922</f>
        <v>78090</v>
      </c>
      <c r="AC922" s="230">
        <f t="shared" ref="AC922" si="2210">+AJ922+AP922+AV922</f>
        <v>16432</v>
      </c>
      <c r="AD922" s="182">
        <f t="shared" ref="AD922" si="2211">+AF922-AF921</f>
        <v>230</v>
      </c>
      <c r="AE922" s="242">
        <f t="shared" ref="AE922" si="2212">+AE921+AD922</f>
        <v>337959</v>
      </c>
      <c r="AF922" s="154">
        <v>339164</v>
      </c>
      <c r="AG922" s="183">
        <f t="shared" si="2153"/>
        <v>94</v>
      </c>
      <c r="AH922" s="154">
        <v>64265</v>
      </c>
      <c r="AI922" s="183">
        <f t="shared" ref="AI922" si="2213">+AJ922-AJ921</f>
        <v>0</v>
      </c>
      <c r="AJ922" s="184">
        <v>9405</v>
      </c>
      <c r="AK922" s="185">
        <f t="shared" si="2155"/>
        <v>18</v>
      </c>
      <c r="AL922" s="154">
        <v>400</v>
      </c>
      <c r="AM922" s="183">
        <f t="shared" ref="AM922" si="2214">+AN922-AN921</f>
        <v>0</v>
      </c>
      <c r="AN922" s="154">
        <v>83</v>
      </c>
      <c r="AO922" s="183">
        <f t="shared" ref="AO922" si="2215">+AP922-AP921</f>
        <v>0</v>
      </c>
      <c r="AP922" s="186">
        <v>2</v>
      </c>
      <c r="AQ922" s="185">
        <f t="shared" ref="AQ922" si="2216">+AR922-AR921</f>
        <v>23115</v>
      </c>
      <c r="AR922" s="154">
        <v>3893643</v>
      </c>
      <c r="AS922" s="183">
        <f t="shared" ref="AS922" si="2217">+AT922-AT921</f>
        <v>0</v>
      </c>
      <c r="AT922" s="154">
        <v>13742</v>
      </c>
      <c r="AU922" s="183">
        <f t="shared" ref="AU922" si="2218">+AV922-AV921</f>
        <v>69</v>
      </c>
      <c r="AV922" s="187">
        <v>7025</v>
      </c>
      <c r="AW922" s="237">
        <f t="shared" si="1310"/>
        <v>761</v>
      </c>
      <c r="AX922" s="236">
        <f t="shared" ref="AX922" si="2219">+A922</f>
        <v>44746</v>
      </c>
      <c r="AY922" s="6">
        <v>3</v>
      </c>
      <c r="AZ922" s="237">
        <f t="shared" ref="AZ922" si="2220">+AZ921+AY922</f>
        <v>2516</v>
      </c>
      <c r="BA922" s="237">
        <f t="shared" si="1275"/>
        <v>438</v>
      </c>
      <c r="BB922" s="129">
        <v>0</v>
      </c>
      <c r="BC922" s="27">
        <f t="shared" ref="BC922" si="2221">+BC921+BB922</f>
        <v>1646</v>
      </c>
      <c r="BD922" s="237">
        <f t="shared" si="1277"/>
        <v>473</v>
      </c>
      <c r="BE922" s="228">
        <f t="shared" ref="BE922" si="2222">+Z922</f>
        <v>44746</v>
      </c>
      <c r="BF922" s="131">
        <f t="shared" ref="BF922" si="2223">+B922</f>
        <v>43</v>
      </c>
      <c r="BG922" s="131">
        <f t="shared" ref="BG922" si="2224">+BI922</f>
        <v>19528</v>
      </c>
      <c r="BH922" s="228">
        <f t="shared" ref="BH922" si="2225">+A922</f>
        <v>44746</v>
      </c>
      <c r="BI922" s="131">
        <f t="shared" ref="BI922" si="2226">+C922</f>
        <v>19528</v>
      </c>
      <c r="BJ922" s="1">
        <f t="shared" ref="BJ922" si="2227">+BE922</f>
        <v>44746</v>
      </c>
      <c r="BK922">
        <f t="shared" ref="BK922" si="2228">+BM922-BL922</f>
        <v>266</v>
      </c>
      <c r="BL922">
        <f t="shared" ref="BL922" si="2229">+M922</f>
        <v>40</v>
      </c>
      <c r="BM922">
        <f t="shared" ref="BM922" si="2230">+L922</f>
        <v>306</v>
      </c>
      <c r="BN922" s="1">
        <f t="shared" ref="BN922" si="2231">+BJ922</f>
        <v>44746</v>
      </c>
      <c r="BO922">
        <f t="shared" ref="BO922" si="2232">+BO918+BM922</f>
        <v>176979</v>
      </c>
      <c r="BP922">
        <f t="shared" ref="BP922" si="2233">+BP918+BL922</f>
        <v>9953</v>
      </c>
      <c r="BQ922" s="178">
        <f t="shared" ref="BQ922" si="2234">+A922</f>
        <v>44746</v>
      </c>
      <c r="BR922">
        <f t="shared" ref="BR922" si="2235">+AF922</f>
        <v>339164</v>
      </c>
      <c r="BS922">
        <f t="shared" ref="BS922" si="2236">+AH922</f>
        <v>64265</v>
      </c>
      <c r="BT922">
        <f t="shared" ref="BT922" si="2237">+AJ922</f>
        <v>9405</v>
      </c>
      <c r="BU922">
        <v>15</v>
      </c>
      <c r="BV922">
        <f t="shared" ref="BV922" si="2238">+AD922</f>
        <v>230</v>
      </c>
      <c r="BW922">
        <f t="shared" ref="BW922" si="2239">+BW918+BV922</f>
        <v>89819</v>
      </c>
      <c r="BX922" s="178">
        <f t="shared" ref="BX922" si="2240">+A922</f>
        <v>44746</v>
      </c>
      <c r="BY922">
        <f t="shared" ref="BY922" si="2241">+AL922</f>
        <v>400</v>
      </c>
      <c r="BZ922">
        <f t="shared" ref="BZ922" si="2242">+AN922</f>
        <v>83</v>
      </c>
      <c r="CA922">
        <f t="shared" ref="CA922" si="2243">+AP922</f>
        <v>2</v>
      </c>
      <c r="CB922" s="178">
        <f t="shared" ref="CB922" si="2244">+A922</f>
        <v>44746</v>
      </c>
      <c r="CC922">
        <f t="shared" ref="CC922" si="2245">+AR922</f>
        <v>3893643</v>
      </c>
      <c r="CD922">
        <f t="shared" ref="CD922" si="2246">+AT922</f>
        <v>13742</v>
      </c>
      <c r="CE922">
        <f t="shared" ref="CE922" si="2247">+AV922</f>
        <v>7025</v>
      </c>
      <c r="CF922" s="178">
        <f t="shared" ref="CF922" si="2248">+A922</f>
        <v>44746</v>
      </c>
      <c r="CG922">
        <f t="shared" ref="CG922" si="2249">+AQ922</f>
        <v>23115</v>
      </c>
      <c r="CH922">
        <f t="shared" ref="CH922" si="2250">+AU922</f>
        <v>69</v>
      </c>
      <c r="CI922" s="178">
        <f t="shared" ref="CI922" si="2251">+A922</f>
        <v>44746</v>
      </c>
      <c r="CJ922">
        <f t="shared" ref="CJ922" si="2252">+AD922</f>
        <v>230</v>
      </c>
      <c r="CK922">
        <f t="shared" ref="CK922" si="2253">+AG922</f>
        <v>94</v>
      </c>
      <c r="CL922" s="178">
        <f t="shared" ref="CL922" si="2254">+A922</f>
        <v>44746</v>
      </c>
      <c r="CM922">
        <f t="shared" ref="CM922" si="2255">+AI922</f>
        <v>0</v>
      </c>
      <c r="CN922" s="1">
        <f t="shared" ref="CN922" si="2256">+Z922</f>
        <v>44746</v>
      </c>
      <c r="CO922" s="281">
        <f t="shared" ref="CO922" si="2257">+AD922</f>
        <v>230</v>
      </c>
      <c r="CP922" s="1">
        <f t="shared" ref="CP922" si="2258">+Z922</f>
        <v>44746</v>
      </c>
      <c r="CQ922" s="282">
        <f t="shared" ref="CQ922" si="2259">+AI922</f>
        <v>0</v>
      </c>
      <c r="CR922" s="178">
        <f t="shared" ref="CR922" si="2260">+A922</f>
        <v>44746</v>
      </c>
      <c r="CS922">
        <f t="shared" ref="CS922" si="2261">+AQ922</f>
        <v>23115</v>
      </c>
      <c r="CT922">
        <f t="shared" ref="CT922" si="2262">+AU922</f>
        <v>69</v>
      </c>
      <c r="CU922">
        <f t="shared" ref="CU922" si="2263">+AS922</f>
        <v>0</v>
      </c>
    </row>
    <row r="923" spans="1:99" ht="18" customHeight="1" x14ac:dyDescent="0.55000000000000004">
      <c r="A923" s="178"/>
      <c r="B923" s="239"/>
      <c r="C923" s="153"/>
      <c r="D923" s="295"/>
      <c r="E923" s="146"/>
      <c r="F923" s="146"/>
      <c r="G923" s="146"/>
      <c r="H923" s="134"/>
      <c r="I923" s="146"/>
      <c r="J923" s="134"/>
      <c r="K923" s="42"/>
      <c r="L923" s="145"/>
      <c r="M923" s="239"/>
      <c r="N923" s="134"/>
      <c r="O923" s="134"/>
      <c r="P923" s="146"/>
      <c r="Q923" s="146"/>
      <c r="R923" s="134"/>
      <c r="S923" s="134"/>
      <c r="T923" s="146"/>
      <c r="U923" s="146"/>
      <c r="V923" s="134"/>
      <c r="W923" s="42"/>
      <c r="X923" s="147"/>
      <c r="Y923" s="5"/>
      <c r="Z923" s="75"/>
      <c r="AA923" s="229"/>
      <c r="AB923" s="229"/>
      <c r="AC923" s="230"/>
      <c r="AD923" s="182"/>
      <c r="AE923" s="242"/>
      <c r="AF923" s="154"/>
      <c r="AG923" s="183"/>
      <c r="AH923" s="154"/>
      <c r="AI923" s="183"/>
      <c r="AJ923" s="184"/>
      <c r="AK923" s="185"/>
      <c r="AL923" s="154"/>
      <c r="AM923" s="183"/>
      <c r="AN923" s="154"/>
      <c r="AO923" s="183"/>
      <c r="AP923" s="186"/>
      <c r="AQ923" s="185"/>
      <c r="AR923" s="154"/>
      <c r="AS923" s="183"/>
      <c r="AT923" s="154"/>
      <c r="AU923" s="183"/>
      <c r="AV923" s="187"/>
      <c r="AW923" s="237"/>
      <c r="AX923" s="236"/>
      <c r="AY923" s="6"/>
      <c r="AZ923" s="237"/>
      <c r="BA923" s="237"/>
      <c r="BB923" s="129"/>
      <c r="BC923" s="27"/>
      <c r="BD923" s="237"/>
      <c r="BE923" s="228"/>
      <c r="BF923" s="131"/>
      <c r="BG923" s="131"/>
      <c r="BH923" s="228"/>
      <c r="BI923" s="131"/>
      <c r="BJ923" s="1"/>
      <c r="BN923" s="1"/>
      <c r="BQ923" s="178"/>
      <c r="BX923" s="178"/>
      <c r="CB923" s="178"/>
      <c r="CE923">
        <f t="shared" si="1356"/>
        <v>0</v>
      </c>
      <c r="CF923" s="297"/>
      <c r="CI923" s="178"/>
      <c r="CL923" s="178"/>
      <c r="CN923" s="1"/>
      <c r="CO923" s="281"/>
      <c r="CP923" s="1"/>
      <c r="CQ923" s="282"/>
      <c r="CR923" s="178"/>
    </row>
    <row r="924" spans="1:99" ht="18" customHeight="1" x14ac:dyDescent="0.55000000000000004">
      <c r="A924" s="178"/>
      <c r="B924" s="239"/>
      <c r="C924" s="153"/>
      <c r="D924" s="153"/>
      <c r="E924" s="146"/>
      <c r="F924" s="146"/>
      <c r="G924" s="146"/>
      <c r="H924" s="134"/>
      <c r="I924" s="146"/>
      <c r="J924" s="134"/>
      <c r="K924" s="42"/>
      <c r="L924" s="145"/>
      <c r="M924" s="146"/>
      <c r="N924" s="134"/>
      <c r="O924" s="134"/>
      <c r="P924" s="146"/>
      <c r="Q924" s="146"/>
      <c r="R924" s="134"/>
      <c r="S924" s="134"/>
      <c r="T924" s="146"/>
      <c r="U924" s="146"/>
      <c r="V924" s="134"/>
      <c r="W924" s="42"/>
      <c r="X924" s="147"/>
      <c r="Y924" s="5"/>
      <c r="Z924" s="75"/>
      <c r="AA924" s="229"/>
      <c r="AB924" s="229"/>
      <c r="AC924" s="230"/>
      <c r="AD924" s="182"/>
      <c r="AE924" s="242"/>
      <c r="AF924" s="154"/>
      <c r="AG924" s="183"/>
      <c r="AH924" s="154"/>
      <c r="AI924" s="183"/>
      <c r="AJ924" s="184"/>
      <c r="AK924" s="185"/>
      <c r="AL924" s="154"/>
      <c r="AM924" s="183"/>
      <c r="AN924" s="154"/>
      <c r="AO924" s="183"/>
      <c r="AP924" s="186"/>
      <c r="AQ924" s="185"/>
      <c r="AR924" s="154"/>
      <c r="AS924" s="183"/>
      <c r="AT924" s="154"/>
      <c r="AU924" s="183"/>
      <c r="AV924" s="187"/>
      <c r="AW924" s="237"/>
      <c r="AX924" s="236"/>
      <c r="AY924" s="6"/>
      <c r="AZ924" s="237"/>
      <c r="BA924" s="237"/>
      <c r="BB924" s="129"/>
      <c r="BC924" s="27"/>
      <c r="BD924" s="237"/>
      <c r="BE924" s="228"/>
      <c r="BF924" s="131"/>
      <c r="BG924" s="131"/>
      <c r="BH924" s="228"/>
      <c r="BI924" s="131"/>
      <c r="BJ924" s="1"/>
      <c r="BN924" s="1"/>
      <c r="BQ924" s="178"/>
      <c r="BX924" s="178"/>
      <c r="CB924" s="178"/>
      <c r="CI924" s="178"/>
      <c r="CL924" s="178"/>
      <c r="CN924" s="1"/>
      <c r="CO924" s="281"/>
      <c r="CP924" s="1"/>
      <c r="CQ924" s="282"/>
      <c r="CR924" s="178"/>
    </row>
    <row r="925" spans="1:99" ht="7" customHeight="1" thickBot="1" x14ac:dyDescent="0.6">
      <c r="A925" s="66"/>
      <c r="B925" s="145"/>
      <c r="C925" s="153"/>
      <c r="D925" s="146"/>
      <c r="E925" s="146"/>
      <c r="F925" s="146"/>
      <c r="G925" s="146"/>
      <c r="H925" s="134"/>
      <c r="I925" s="146"/>
      <c r="J925" s="134"/>
      <c r="K925" s="147"/>
      <c r="L925" s="145"/>
      <c r="M925" s="146"/>
      <c r="N925" s="134"/>
      <c r="O925" s="134"/>
      <c r="P925" s="146"/>
      <c r="Q925" s="146"/>
      <c r="R925" s="134"/>
      <c r="S925" s="134"/>
      <c r="T925" s="146"/>
      <c r="U925" s="146"/>
      <c r="V925" s="134"/>
      <c r="W925" s="42"/>
      <c r="X925" s="147"/>
      <c r="Z925" s="66"/>
      <c r="AA925" s="64"/>
      <c r="AB925" s="64"/>
      <c r="AC925" s="64"/>
      <c r="AD925" s="182"/>
      <c r="AE925" s="242"/>
      <c r="AF925" s="154"/>
      <c r="AG925" s="183"/>
      <c r="AH925" s="154"/>
      <c r="AI925" s="183"/>
      <c r="AJ925" s="184"/>
      <c r="AK925" s="185"/>
      <c r="AL925" s="154"/>
      <c r="AM925" s="183"/>
      <c r="AN925" s="154"/>
      <c r="AO925" s="183"/>
      <c r="AP925" s="186"/>
      <c r="AQ925" s="185"/>
      <c r="AR925" s="154"/>
      <c r="AS925" s="183"/>
      <c r="AT925" s="154"/>
      <c r="AU925" s="183"/>
      <c r="AV925" s="187"/>
    </row>
    <row r="926" spans="1:99" x14ac:dyDescent="0.55000000000000004">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AE926">
        <f>SUM(AD443:AD448)</f>
        <v>190</v>
      </c>
      <c r="AY926" s="45" t="s">
        <v>474</v>
      </c>
      <c r="BB926" s="45" t="s">
        <v>473</v>
      </c>
      <c r="BV926">
        <f>SUM(BV442:BV925)</f>
        <v>328014</v>
      </c>
    </row>
    <row r="927" spans="1:99" x14ac:dyDescent="0.55000000000000004">
      <c r="B927">
        <f>SUM(B554:B584)</f>
        <v>832</v>
      </c>
      <c r="AA927" s="298">
        <f>+AA881-AA880</f>
        <v>82409</v>
      </c>
      <c r="AE927">
        <f>SUM(AD797:AD924)</f>
        <v>259043</v>
      </c>
      <c r="AI927" s="258">
        <f>SUM(AI189:AI558)</f>
        <v>205</v>
      </c>
      <c r="AJ927">
        <f>SUM(AI797:AI924)</f>
        <v>8661</v>
      </c>
      <c r="AK927">
        <f>SUM(AK907:AK923)</f>
        <v>317</v>
      </c>
      <c r="AT927" s="45">
        <f>SUM(AU908:AU923)</f>
        <v>1804</v>
      </c>
      <c r="AU927">
        <f>SUM(AU889:AU918)</f>
        <v>4396</v>
      </c>
      <c r="AV927">
        <f>SUM(AU854:AU924)</f>
        <v>6169</v>
      </c>
      <c r="AY927" s="45">
        <f>SUM(AY359:AY413)</f>
        <v>69</v>
      </c>
      <c r="BB927" s="45">
        <f>SUM(BB374:BB413)</f>
        <v>941</v>
      </c>
    </row>
    <row r="928" spans="1:99" x14ac:dyDescent="0.55000000000000004">
      <c r="L928">
        <f>SUM(L97:L927)</f>
        <v>693896</v>
      </c>
      <c r="P928">
        <f>SUM(P97:P927)</f>
        <v>31095</v>
      </c>
      <c r="AD928">
        <f>SUM(AD188:AD194)</f>
        <v>82</v>
      </c>
      <c r="AJ928">
        <f>SUM(AI797:AI827)</f>
        <v>7081</v>
      </c>
      <c r="AV928">
        <f>SUM(AU797:AU827)</f>
        <v>0</v>
      </c>
      <c r="AY928" s="45" t="s">
        <v>685</v>
      </c>
    </row>
    <row r="929" spans="1:51" ht="15" customHeight="1" x14ac:dyDescent="0.55000000000000004">
      <c r="A929" s="129"/>
      <c r="D929">
        <f>SUM(B229:B259)</f>
        <v>435</v>
      </c>
      <c r="Z929" s="129"/>
      <c r="AA929" s="129"/>
      <c r="AB929" s="129"/>
      <c r="AC929" s="129"/>
      <c r="AJ929">
        <f>SUM(AI828:AI857)</f>
        <v>1483</v>
      </c>
      <c r="AV929">
        <f>SUM(AU828:AU857)</f>
        <v>12</v>
      </c>
      <c r="AY929" s="45">
        <f>SUM(AY581:AY925)</f>
        <v>2106</v>
      </c>
    </row>
    <row r="930" spans="1:51" x14ac:dyDescent="0.55000000000000004">
      <c r="AB930" s="45" t="s">
        <v>827</v>
      </c>
      <c r="AD930" s="45">
        <f>SUM(AD810:AD816)</f>
        <v>17671</v>
      </c>
      <c r="AH930" s="5">
        <f>SUM(AD797:AD827)</f>
        <v>206192</v>
      </c>
      <c r="AI930" s="6" t="s">
        <v>949</v>
      </c>
      <c r="AJ930" s="5">
        <f>SUM(AI797:AI827)</f>
        <v>7081</v>
      </c>
      <c r="AN930" s="247">
        <f>SUM(AK797:AK827)</f>
        <v>1</v>
      </c>
      <c r="AO930" s="251" t="s">
        <v>949</v>
      </c>
      <c r="AP930" s="247">
        <f>SUM(AO797:AO827)</f>
        <v>0</v>
      </c>
      <c r="AT930" s="27">
        <f>SUM(AQ797:AQ827)</f>
        <v>2905</v>
      </c>
      <c r="AU930" s="238" t="s">
        <v>949</v>
      </c>
      <c r="AV930" s="27">
        <f>SUM(AU797:AU827)</f>
        <v>0</v>
      </c>
    </row>
    <row r="931" spans="1:51" x14ac:dyDescent="0.55000000000000004">
      <c r="AH931" s="5">
        <f>SUM(AD828:AD857)</f>
        <v>44357</v>
      </c>
      <c r="AI931" s="6" t="s">
        <v>948</v>
      </c>
      <c r="AJ931" s="5">
        <f>SUM(AI828:AI857)</f>
        <v>1483</v>
      </c>
      <c r="AN931" s="247">
        <f>SUM(AK828:AK857)</f>
        <v>0</v>
      </c>
      <c r="AO931" s="251" t="s">
        <v>948</v>
      </c>
      <c r="AP931" s="247">
        <f>SUM(AO828:AO857)</f>
        <v>0</v>
      </c>
      <c r="AT931" s="27">
        <f>SUM(AQ828:AQ857)</f>
        <v>92489</v>
      </c>
      <c r="AU931" s="238" t="s">
        <v>948</v>
      </c>
      <c r="AV931" s="27">
        <f>SUM(AU828:AU857)</f>
        <v>12</v>
      </c>
    </row>
    <row r="932" spans="1:51" x14ac:dyDescent="0.55000000000000004">
      <c r="AH932" s="5">
        <f>SUM(AD858:AD888)</f>
        <v>1728</v>
      </c>
      <c r="AI932" s="6" t="s">
        <v>914</v>
      </c>
      <c r="AJ932" s="5">
        <f>SUM(AI858:AI888)</f>
        <v>70</v>
      </c>
      <c r="AN932" s="247">
        <f>SUM(AK858:AK888)</f>
        <v>1</v>
      </c>
      <c r="AO932" s="251" t="s">
        <v>914</v>
      </c>
      <c r="AP932" s="247">
        <f>SUM(AO858:AO888)</f>
        <v>0</v>
      </c>
      <c r="AT932" s="27">
        <f>SUM(AQ858:AQ888)</f>
        <v>1917100</v>
      </c>
      <c r="AU932" s="238" t="s">
        <v>914</v>
      </c>
      <c r="AV932" s="27">
        <f>SUM(AU858:AU888)</f>
        <v>1390</v>
      </c>
    </row>
    <row r="933" spans="1:51" x14ac:dyDescent="0.55000000000000004">
      <c r="AH933" s="5">
        <f>SUM(AD889:AD918)</f>
        <v>5667</v>
      </c>
      <c r="AI933" s="6" t="s">
        <v>947</v>
      </c>
      <c r="AJ933" s="5">
        <f>SUM(AI889:AI918)</f>
        <v>23</v>
      </c>
      <c r="AN933" s="247">
        <f>SUM(AK889:AK918)</f>
        <v>181</v>
      </c>
      <c r="AO933" s="251" t="s">
        <v>947</v>
      </c>
      <c r="AP933" s="247">
        <f>SUM(AO889:AO918)</f>
        <v>0</v>
      </c>
      <c r="AT933" s="27">
        <f>SUM(AQ889:AQ918)</f>
        <v>1734300</v>
      </c>
      <c r="AU933" s="238" t="s">
        <v>947</v>
      </c>
      <c r="AV933" s="27">
        <f>SUM(AU889:AU918)</f>
        <v>4396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96"/>
  <sheetViews>
    <sheetView zoomScale="115" zoomScaleNormal="115" workbookViewId="0">
      <pane xSplit="3" ySplit="1" topLeftCell="D679" activePane="bottomRight" state="frozen"/>
      <selection pane="topRight" activeCell="C1" sqref="C1"/>
      <selection pane="bottomLeft" activeCell="A2" sqref="A2"/>
      <selection pane="bottomRight" activeCell="D686" sqref="D686"/>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7" ht="17.5" customHeight="1" x14ac:dyDescent="0.55000000000000004">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7" ht="17.5" customHeight="1" x14ac:dyDescent="0.55000000000000004">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7" ht="17.5" customHeight="1" x14ac:dyDescent="0.55000000000000004">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7" ht="17.5" customHeight="1" x14ac:dyDescent="0.55000000000000004">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7" ht="17.5" customHeight="1" x14ac:dyDescent="0.55000000000000004">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7" ht="17.5" customHeight="1" x14ac:dyDescent="0.55000000000000004">
      <c r="B679" s="264">
        <f t="shared" ref="B679" si="146">SUM(D679:AF679)-J679</f>
        <v>21</v>
      </c>
      <c r="C679" s="1">
        <v>44740</v>
      </c>
      <c r="D679">
        <v>1</v>
      </c>
      <c r="E679">
        <v>6</v>
      </c>
      <c r="F679">
        <v>1</v>
      </c>
      <c r="I679">
        <v>5</v>
      </c>
      <c r="J679" s="264">
        <f t="shared" si="109"/>
        <v>8</v>
      </c>
      <c r="M679">
        <v>3</v>
      </c>
      <c r="W679">
        <v>3</v>
      </c>
      <c r="AB679">
        <v>2</v>
      </c>
      <c r="AG679" s="1">
        <f t="shared" ref="AG679" si="147">+C679</f>
        <v>44740</v>
      </c>
      <c r="AH679" s="265">
        <f t="shared" ref="AH679" si="148">+AK679-AI679-AJ679</f>
        <v>20</v>
      </c>
      <c r="AI679" s="265">
        <f t="shared" ref="AI679" si="149">+H679</f>
        <v>0</v>
      </c>
      <c r="AJ679">
        <f t="shared" ref="AJ679" si="150">+D679</f>
        <v>1</v>
      </c>
      <c r="AK679" s="265">
        <f t="shared" ref="AK679" si="151">+B679</f>
        <v>21</v>
      </c>
    </row>
    <row r="680" spans="2:37" ht="17.5" customHeight="1" x14ac:dyDescent="0.55000000000000004">
      <c r="B680" s="264">
        <f t="shared" ref="B680" si="152">SUM(D680:AF680)-J680</f>
        <v>25</v>
      </c>
      <c r="C680" s="1">
        <v>44741</v>
      </c>
      <c r="D680">
        <v>10</v>
      </c>
      <c r="E680">
        <v>1</v>
      </c>
      <c r="F680">
        <v>1</v>
      </c>
      <c r="I680">
        <v>7</v>
      </c>
      <c r="J680" s="264">
        <f t="shared" ref="J680" si="153">SUM(K680:AE680)</f>
        <v>6</v>
      </c>
      <c r="K680">
        <v>2</v>
      </c>
      <c r="L680">
        <v>1</v>
      </c>
      <c r="M680">
        <v>1</v>
      </c>
      <c r="O680">
        <v>2</v>
      </c>
      <c r="AG680" s="1">
        <f t="shared" ref="AG680" si="154">+C680</f>
        <v>44741</v>
      </c>
      <c r="AH680" s="265">
        <f t="shared" ref="AH680" si="155">+AK680-AI680-AJ680</f>
        <v>15</v>
      </c>
      <c r="AI680" s="265">
        <f t="shared" ref="AI680" si="156">+H680</f>
        <v>0</v>
      </c>
      <c r="AJ680">
        <f t="shared" ref="AJ680" si="157">+D680</f>
        <v>10</v>
      </c>
      <c r="AK680" s="265">
        <f t="shared" ref="AK680" si="158">+B680</f>
        <v>25</v>
      </c>
    </row>
    <row r="681" spans="2:37" ht="17.5" customHeight="1" x14ac:dyDescent="0.55000000000000004">
      <c r="B681" s="264">
        <f t="shared" ref="B681" si="159">SUM(D681:AF681)-J681</f>
        <v>25</v>
      </c>
      <c r="C681" s="1">
        <v>44742</v>
      </c>
      <c r="D681">
        <v>4</v>
      </c>
      <c r="E681">
        <v>2</v>
      </c>
      <c r="F681">
        <v>2</v>
      </c>
      <c r="I681">
        <v>7</v>
      </c>
      <c r="J681" s="264">
        <f t="shared" ref="J681" si="160">SUM(K681:AE681)</f>
        <v>10</v>
      </c>
      <c r="M681">
        <v>1</v>
      </c>
      <c r="O681">
        <v>3</v>
      </c>
      <c r="AB681">
        <v>2</v>
      </c>
      <c r="AD681">
        <v>2</v>
      </c>
      <c r="AE681">
        <v>2</v>
      </c>
      <c r="AG681" s="1">
        <f t="shared" ref="AG681" si="161">+C681</f>
        <v>44742</v>
      </c>
      <c r="AH681" s="265">
        <f t="shared" ref="AH681" si="162">+AK681-AI681-AJ681</f>
        <v>21</v>
      </c>
      <c r="AI681" s="265">
        <f t="shared" ref="AI681" si="163">+H681</f>
        <v>0</v>
      </c>
      <c r="AJ681">
        <f t="shared" ref="AJ681" si="164">+D681</f>
        <v>4</v>
      </c>
      <c r="AK681" s="265">
        <f t="shared" ref="AK681" si="165">+B681</f>
        <v>25</v>
      </c>
    </row>
    <row r="682" spans="2:37" ht="17.5" customHeight="1" x14ac:dyDescent="0.55000000000000004">
      <c r="B682" s="264">
        <f t="shared" ref="B682" si="166">SUM(D682:AF682)-J682</f>
        <v>34</v>
      </c>
      <c r="C682" s="1">
        <v>44743</v>
      </c>
      <c r="D682">
        <v>3</v>
      </c>
      <c r="E682">
        <v>10</v>
      </c>
      <c r="I682">
        <v>7</v>
      </c>
      <c r="J682" s="264">
        <f t="shared" ref="J682" si="167">SUM(K682:AE682)</f>
        <v>14</v>
      </c>
      <c r="M682">
        <v>2</v>
      </c>
      <c r="P682">
        <v>3</v>
      </c>
      <c r="V682">
        <v>2</v>
      </c>
      <c r="W682">
        <v>1</v>
      </c>
      <c r="Z682">
        <v>1</v>
      </c>
      <c r="AB682">
        <v>2</v>
      </c>
      <c r="AD682">
        <v>1</v>
      </c>
      <c r="AE682">
        <v>2</v>
      </c>
      <c r="AG682" s="1">
        <f t="shared" ref="AG682" si="168">+C682</f>
        <v>44743</v>
      </c>
      <c r="AH682" s="265">
        <f t="shared" ref="AH682" si="169">+AK682-AI682-AJ682</f>
        <v>31</v>
      </c>
      <c r="AI682" s="265">
        <f t="shared" ref="AI682" si="170">+H682</f>
        <v>0</v>
      </c>
      <c r="AJ682">
        <f t="shared" ref="AJ682" si="171">+D682</f>
        <v>3</v>
      </c>
      <c r="AK682" s="265">
        <f t="shared" ref="AK682" si="172">+B682</f>
        <v>34</v>
      </c>
    </row>
    <row r="683" spans="2:37" ht="17.5" customHeight="1" x14ac:dyDescent="0.55000000000000004">
      <c r="B683" s="264">
        <f t="shared" ref="B683" si="173">SUM(D683:AF683)-J683</f>
        <v>29</v>
      </c>
      <c r="C683" s="1">
        <v>44744</v>
      </c>
      <c r="D683">
        <v>5</v>
      </c>
      <c r="E683">
        <v>5</v>
      </c>
      <c r="F683">
        <v>1</v>
      </c>
      <c r="I683">
        <v>8</v>
      </c>
      <c r="J683" s="264">
        <f t="shared" ref="J683" si="174">SUM(K683:AE683)</f>
        <v>10</v>
      </c>
      <c r="K683">
        <v>1</v>
      </c>
      <c r="M683">
        <v>4</v>
      </c>
      <c r="O683">
        <v>1</v>
      </c>
      <c r="V683">
        <v>1</v>
      </c>
      <c r="W683">
        <v>1</v>
      </c>
      <c r="Z683">
        <v>2</v>
      </c>
      <c r="AG683" s="1">
        <f t="shared" ref="AG683" si="175">+C683</f>
        <v>44744</v>
      </c>
      <c r="AH683" s="265">
        <f t="shared" ref="AH683" si="176">+AK683-AI683-AJ683</f>
        <v>24</v>
      </c>
      <c r="AI683" s="265">
        <f t="shared" ref="AI683" si="177">+H683</f>
        <v>0</v>
      </c>
      <c r="AJ683">
        <f t="shared" ref="AJ683" si="178">+D683</f>
        <v>5</v>
      </c>
      <c r="AK683" s="265">
        <f t="shared" ref="AK683" si="179">+B683</f>
        <v>29</v>
      </c>
    </row>
    <row r="684" spans="2:37" ht="17.5" customHeight="1" x14ac:dyDescent="0.55000000000000004">
      <c r="B684" s="264">
        <f t="shared" ref="B684" si="180">SUM(D684:AF684)-J684</f>
        <v>31</v>
      </c>
      <c r="C684" s="1">
        <v>44745</v>
      </c>
      <c r="D684">
        <v>7</v>
      </c>
      <c r="E684">
        <v>9</v>
      </c>
      <c r="F684">
        <v>1</v>
      </c>
      <c r="I684">
        <v>5</v>
      </c>
      <c r="J684" s="264">
        <f t="shared" ref="J684" si="181">SUM(K684:AE684)</f>
        <v>9</v>
      </c>
      <c r="K684">
        <v>1</v>
      </c>
      <c r="R684">
        <v>1</v>
      </c>
      <c r="W684">
        <v>1</v>
      </c>
      <c r="Y684">
        <v>1</v>
      </c>
      <c r="Z684">
        <v>2</v>
      </c>
      <c r="AD684">
        <v>1</v>
      </c>
      <c r="AE684">
        <v>2</v>
      </c>
      <c r="AG684" s="1">
        <f t="shared" ref="AG684" si="182">+C684</f>
        <v>44745</v>
      </c>
      <c r="AH684" s="265">
        <f t="shared" ref="AH684" si="183">+AK684-AI684-AJ684</f>
        <v>24</v>
      </c>
      <c r="AI684" s="265">
        <f t="shared" ref="AI684" si="184">+H684</f>
        <v>0</v>
      </c>
      <c r="AJ684">
        <f t="shared" ref="AJ684" si="185">+D684</f>
        <v>7</v>
      </c>
      <c r="AK684" s="265">
        <f t="shared" ref="AK684" si="186">+B684</f>
        <v>31</v>
      </c>
    </row>
    <row r="685" spans="2:37" ht="17.5" customHeight="1" x14ac:dyDescent="0.55000000000000004">
      <c r="B685" s="264">
        <f t="shared" ref="B685" si="187">SUM(D685:AF685)-J685</f>
        <v>43</v>
      </c>
      <c r="C685" s="1">
        <v>44746</v>
      </c>
      <c r="D685">
        <v>4</v>
      </c>
      <c r="E685">
        <v>11</v>
      </c>
      <c r="H685">
        <v>3</v>
      </c>
      <c r="I685">
        <v>8</v>
      </c>
      <c r="J685" s="264">
        <f t="shared" ref="J685" si="188">SUM(K685:AE685)</f>
        <v>17</v>
      </c>
      <c r="K685">
        <v>1</v>
      </c>
      <c r="M685">
        <v>3</v>
      </c>
      <c r="T685">
        <v>1</v>
      </c>
      <c r="V685">
        <v>3</v>
      </c>
      <c r="W685">
        <v>1</v>
      </c>
      <c r="Z685">
        <v>2</v>
      </c>
      <c r="AC685">
        <v>1</v>
      </c>
      <c r="AD685">
        <v>4</v>
      </c>
      <c r="AE685">
        <v>1</v>
      </c>
      <c r="AG685" s="1">
        <f t="shared" ref="AG685" si="189">+C685</f>
        <v>44746</v>
      </c>
      <c r="AH685" s="265">
        <f t="shared" ref="AH685" si="190">+AK685-AI685-AJ685</f>
        <v>36</v>
      </c>
      <c r="AI685" s="265">
        <f t="shared" ref="AI685" si="191">+H685</f>
        <v>3</v>
      </c>
      <c r="AJ685">
        <f t="shared" ref="AJ685" si="192">+D685</f>
        <v>4</v>
      </c>
      <c r="AK685" s="265">
        <f t="shared" ref="AK685" si="193">+B685</f>
        <v>43</v>
      </c>
    </row>
    <row r="686" spans="2:37" ht="17.5" customHeight="1" x14ac:dyDescent="0.55000000000000004">
      <c r="B686" s="264"/>
      <c r="C686" s="1"/>
      <c r="J686" s="264"/>
      <c r="AG686" s="1"/>
      <c r="AH686" s="265"/>
      <c r="AI686" s="265"/>
      <c r="AK686" s="265"/>
    </row>
    <row r="687" spans="2:37" ht="17.5" customHeight="1" x14ac:dyDescent="0.55000000000000004">
      <c r="B687" s="264"/>
      <c r="C687" s="1"/>
      <c r="E687" s="292"/>
      <c r="J687" s="264"/>
      <c r="AG687" s="1"/>
      <c r="AH687" s="265"/>
      <c r="AI687" s="265"/>
    </row>
    <row r="688" spans="2:37" x14ac:dyDescent="0.55000000000000004">
      <c r="B688" s="239"/>
      <c r="C688" s="1"/>
      <c r="AG688" s="277">
        <v>1</v>
      </c>
    </row>
    <row r="689" spans="2:38" s="263" customFormat="1" ht="5" customHeight="1" x14ac:dyDescent="0.55000000000000004">
      <c r="B689" s="262"/>
      <c r="C689" s="261"/>
      <c r="AF689" s="5"/>
    </row>
    <row r="690" spans="2:38" ht="5.5" customHeight="1" x14ac:dyDescent="0.55000000000000004">
      <c r="B690" s="255"/>
      <c r="C690" s="1"/>
    </row>
    <row r="691" spans="2:38" x14ac:dyDescent="0.55000000000000004">
      <c r="B691">
        <f>SUM(B2:B690)</f>
        <v>17194</v>
      </c>
      <c r="C691" s="1" t="s">
        <v>348</v>
      </c>
      <c r="D691" s="27">
        <f t="shared" ref="D691:J691" si="194">SUM(D2:D690)</f>
        <v>4243</v>
      </c>
      <c r="E691" s="27">
        <f t="shared" si="194"/>
        <v>3743</v>
      </c>
      <c r="F691" s="27">
        <f t="shared" si="194"/>
        <v>1304</v>
      </c>
      <c r="G691">
        <f t="shared" si="194"/>
        <v>1004</v>
      </c>
      <c r="H691">
        <f t="shared" si="194"/>
        <v>1527</v>
      </c>
      <c r="I691" s="27">
        <f t="shared" si="194"/>
        <v>1316</v>
      </c>
      <c r="J691" s="27">
        <f t="shared" si="194"/>
        <v>4057</v>
      </c>
      <c r="K691">
        <f t="shared" ref="K691:AE691" si="195">SUM(K2:K690)</f>
        <v>602</v>
      </c>
      <c r="L691">
        <f t="shared" si="195"/>
        <v>15</v>
      </c>
      <c r="M691">
        <f t="shared" si="195"/>
        <v>69</v>
      </c>
      <c r="N691">
        <f t="shared" si="195"/>
        <v>108</v>
      </c>
      <c r="O691" s="27">
        <f t="shared" si="195"/>
        <v>423</v>
      </c>
      <c r="P691">
        <f t="shared" si="195"/>
        <v>21</v>
      </c>
      <c r="Q691">
        <f t="shared" si="195"/>
        <v>26</v>
      </c>
      <c r="R691">
        <f t="shared" si="195"/>
        <v>207</v>
      </c>
      <c r="S691">
        <f t="shared" si="195"/>
        <v>53</v>
      </c>
      <c r="T691">
        <f t="shared" si="195"/>
        <v>124</v>
      </c>
      <c r="U691">
        <f t="shared" si="195"/>
        <v>140</v>
      </c>
      <c r="V691">
        <f t="shared" si="195"/>
        <v>222</v>
      </c>
      <c r="W691">
        <f t="shared" si="195"/>
        <v>19</v>
      </c>
      <c r="X691">
        <f t="shared" si="195"/>
        <v>59</v>
      </c>
      <c r="Y691">
        <f t="shared" si="195"/>
        <v>178</v>
      </c>
      <c r="Z691">
        <f t="shared" si="195"/>
        <v>171</v>
      </c>
      <c r="AA691">
        <f t="shared" si="195"/>
        <v>1</v>
      </c>
      <c r="AB691">
        <f t="shared" si="195"/>
        <v>400</v>
      </c>
      <c r="AC691">
        <f t="shared" si="195"/>
        <v>72</v>
      </c>
      <c r="AD691">
        <f t="shared" si="195"/>
        <v>583</v>
      </c>
      <c r="AE691">
        <f t="shared" si="195"/>
        <v>564</v>
      </c>
      <c r="AL691" s="265"/>
    </row>
    <row r="692" spans="2:38" x14ac:dyDescent="0.55000000000000004">
      <c r="C692" s="1"/>
    </row>
    <row r="693" spans="2:38" ht="5" customHeight="1" x14ac:dyDescent="0.55000000000000004">
      <c r="C693" s="1"/>
    </row>
    <row r="696" spans="2:38" x14ac:dyDescent="0.55000000000000004">
      <c r="B696" s="239"/>
      <c r="K69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E104" zoomScale="70" zoomScaleNormal="70" workbookViewId="0">
      <selection activeCell="V44" sqref="V4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30"/>
  <sheetViews>
    <sheetView topLeftCell="A2" workbookViewId="0">
      <pane xSplit="2" ySplit="2" topLeftCell="C717" activePane="bottomRight" state="frozen"/>
      <selection activeCell="O24" sqref="O24"/>
      <selection pane="topRight" activeCell="O24" sqref="O24"/>
      <selection pane="bottomLeft" activeCell="O24" sqref="O24"/>
      <selection pane="bottomRight" activeCell="G727" sqref="G72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26" si="288">+A705+1</f>
        <v>708</v>
      </c>
      <c r="B706" s="248"/>
      <c r="C706" s="45"/>
      <c r="D706" t="s">
        <v>930</v>
      </c>
      <c r="E706">
        <v>24</v>
      </c>
      <c r="F706">
        <f t="shared" ref="F706:F726"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55000000000000004">
      <c r="A716">
        <f t="shared" si="288"/>
        <v>718</v>
      </c>
      <c r="B716" s="248"/>
      <c r="C716" s="45"/>
      <c r="D716" t="s">
        <v>940</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55000000000000004">
      <c r="A717">
        <f t="shared" si="288"/>
        <v>719</v>
      </c>
      <c r="B717" s="248"/>
      <c r="C717" s="45"/>
      <c r="D717" t="s">
        <v>941</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55000000000000004">
      <c r="A718">
        <f t="shared" si="288"/>
        <v>720</v>
      </c>
      <c r="B718" s="248"/>
      <c r="C718" s="45"/>
      <c r="D718" t="s">
        <v>942</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55000000000000004">
      <c r="A719">
        <f t="shared" si="288"/>
        <v>721</v>
      </c>
      <c r="B719" s="248"/>
      <c r="C719" s="45"/>
      <c r="D719" t="s">
        <v>943</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55000000000000004">
      <c r="A720">
        <f t="shared" si="288"/>
        <v>722</v>
      </c>
      <c r="B720" s="248"/>
      <c r="C720" s="45"/>
      <c r="D720" t="s">
        <v>944</v>
      </c>
      <c r="E720">
        <v>24</v>
      </c>
      <c r="F720">
        <f t="shared" si="289"/>
        <v>632</v>
      </c>
      <c r="G720" s="1">
        <v>44740</v>
      </c>
      <c r="H720" s="129">
        <v>0</v>
      </c>
      <c r="I720" s="247">
        <f t="shared" ref="I720" si="382">+I719+H720</f>
        <v>1011</v>
      </c>
      <c r="J720" s="129"/>
      <c r="K720" s="252">
        <f t="shared" ref="K720" si="383">+K719+J720</f>
        <v>977</v>
      </c>
      <c r="L720" s="275">
        <f t="shared" ref="L720" si="384">+L719+J720</f>
        <v>78</v>
      </c>
      <c r="M720" s="5"/>
      <c r="N720" s="252">
        <f t="shared" ref="N720" si="385">+N719+M720</f>
        <v>3</v>
      </c>
      <c r="O720" s="129">
        <v>0</v>
      </c>
      <c r="P720" s="129"/>
      <c r="Q720" s="6"/>
      <c r="R720" s="276">
        <f t="shared" ref="R720" si="386">+R719+Q720</f>
        <v>352</v>
      </c>
      <c r="S720" s="238">
        <f t="shared" ref="S720" si="387">+S719+Q720</f>
        <v>591</v>
      </c>
      <c r="T720" s="253">
        <f t="shared" ref="T720" si="388">+T719+O720-P720-Q720</f>
        <v>0</v>
      </c>
      <c r="U720" s="278">
        <f t="shared" ref="U720" si="389">+G720</f>
        <v>44740</v>
      </c>
      <c r="V720" s="5">
        <f t="shared" ref="V720" si="390">+H720</f>
        <v>0</v>
      </c>
      <c r="W720" s="27">
        <f t="shared" ref="W720" si="391">+I720</f>
        <v>1011</v>
      </c>
      <c r="X720" s="253">
        <f t="shared" ref="X720" si="392">+X719+V720-J720</f>
        <v>30</v>
      </c>
      <c r="Y720" s="5">
        <f t="shared" ref="Y720" si="393">+O720</f>
        <v>0</v>
      </c>
      <c r="Z720" s="250">
        <f t="shared" ref="Z720" si="394">+Z719+Y720-P720-Q720</f>
        <v>0</v>
      </c>
    </row>
    <row r="721" spans="1:26" ht="24" customHeight="1" x14ac:dyDescent="0.55000000000000004">
      <c r="A721">
        <f t="shared" si="288"/>
        <v>723</v>
      </c>
      <c r="B721" s="248"/>
      <c r="C721" s="45"/>
      <c r="D721" t="s">
        <v>945</v>
      </c>
      <c r="E721">
        <v>24</v>
      </c>
      <c r="F721">
        <f t="shared" si="289"/>
        <v>633</v>
      </c>
      <c r="G721" s="1">
        <v>44741</v>
      </c>
      <c r="H721" s="129">
        <v>0</v>
      </c>
      <c r="I721" s="247">
        <f t="shared" ref="I721" si="395">+I720+H721</f>
        <v>1011</v>
      </c>
      <c r="J721" s="129"/>
      <c r="K721" s="252">
        <f t="shared" ref="K721" si="396">+K720+J721</f>
        <v>977</v>
      </c>
      <c r="L721" s="275">
        <f t="shared" ref="L721" si="397">+L720+J721</f>
        <v>78</v>
      </c>
      <c r="M721" s="5"/>
      <c r="N721" s="252">
        <f t="shared" ref="N721" si="398">+N720+M721</f>
        <v>3</v>
      </c>
      <c r="O721" s="129">
        <v>0</v>
      </c>
      <c r="P721" s="129"/>
      <c r="Q721" s="6"/>
      <c r="R721" s="276">
        <f t="shared" ref="R721" si="399">+R720+Q721</f>
        <v>352</v>
      </c>
      <c r="S721" s="238">
        <f t="shared" ref="S721" si="400">+S720+Q721</f>
        <v>591</v>
      </c>
      <c r="T721" s="253">
        <f t="shared" ref="T721" si="401">+T720+O721-P721-Q721</f>
        <v>0</v>
      </c>
      <c r="U721" s="278">
        <f t="shared" ref="U721" si="402">+G721</f>
        <v>44741</v>
      </c>
      <c r="V721" s="5">
        <f t="shared" ref="V721" si="403">+H721</f>
        <v>0</v>
      </c>
      <c r="W721" s="27">
        <f t="shared" ref="W721" si="404">+I721</f>
        <v>1011</v>
      </c>
      <c r="X721" s="253">
        <f t="shared" ref="X721" si="405">+X720+V721-J721</f>
        <v>30</v>
      </c>
      <c r="Y721" s="5">
        <f t="shared" ref="Y721" si="406">+O721</f>
        <v>0</v>
      </c>
      <c r="Z721" s="250">
        <f t="shared" ref="Z721" si="407">+Z720+Y721-P721-Q721</f>
        <v>0</v>
      </c>
    </row>
    <row r="722" spans="1:26" ht="24" customHeight="1" x14ac:dyDescent="0.55000000000000004">
      <c r="A722">
        <f t="shared" si="288"/>
        <v>724</v>
      </c>
      <c r="B722" s="248"/>
      <c r="C722" s="45"/>
      <c r="D722" t="s">
        <v>946</v>
      </c>
      <c r="E722">
        <v>24</v>
      </c>
      <c r="F722">
        <f t="shared" si="289"/>
        <v>634</v>
      </c>
      <c r="G722" s="1">
        <v>44742</v>
      </c>
      <c r="H722" s="129">
        <v>0</v>
      </c>
      <c r="I722" s="247">
        <f t="shared" ref="I722" si="408">+I721+H722</f>
        <v>1011</v>
      </c>
      <c r="J722" s="129"/>
      <c r="K722" s="252">
        <f t="shared" ref="K722" si="409">+K721+J722</f>
        <v>977</v>
      </c>
      <c r="L722" s="275">
        <f t="shared" ref="L722" si="410">+L721+J722</f>
        <v>78</v>
      </c>
      <c r="M722" s="5"/>
      <c r="N722" s="252">
        <f t="shared" ref="N722" si="411">+N721+M722</f>
        <v>3</v>
      </c>
      <c r="O722" s="129">
        <v>0</v>
      </c>
      <c r="P722" s="129"/>
      <c r="Q722" s="6"/>
      <c r="R722" s="276">
        <f t="shared" ref="R722" si="412">+R721+Q722</f>
        <v>352</v>
      </c>
      <c r="S722" s="238">
        <f t="shared" ref="S722" si="413">+S721+Q722</f>
        <v>591</v>
      </c>
      <c r="T722" s="253">
        <f t="shared" ref="T722" si="414">+T721+O722-P722-Q722</f>
        <v>0</v>
      </c>
      <c r="U722" s="278">
        <f t="shared" ref="U722" si="415">+G722</f>
        <v>44742</v>
      </c>
      <c r="V722" s="5">
        <f t="shared" ref="V722" si="416">+H722</f>
        <v>0</v>
      </c>
      <c r="W722" s="27">
        <f t="shared" ref="W722" si="417">+I722</f>
        <v>1011</v>
      </c>
      <c r="X722" s="253">
        <f t="shared" ref="X722" si="418">+X721+V722-J722</f>
        <v>30</v>
      </c>
      <c r="Y722" s="5">
        <f t="shared" ref="Y722" si="419">+O722</f>
        <v>0</v>
      </c>
      <c r="Z722" s="250">
        <f t="shared" ref="Z722" si="420">+Z721+Y722-P722-Q722</f>
        <v>0</v>
      </c>
    </row>
    <row r="723" spans="1:26" ht="24" customHeight="1" x14ac:dyDescent="0.55000000000000004">
      <c r="A723">
        <f t="shared" si="288"/>
        <v>725</v>
      </c>
      <c r="B723" s="248"/>
      <c r="C723" s="45"/>
      <c r="D723" t="s">
        <v>950</v>
      </c>
      <c r="E723">
        <v>24</v>
      </c>
      <c r="F723">
        <f t="shared" si="289"/>
        <v>635</v>
      </c>
      <c r="G723" s="1">
        <v>44743</v>
      </c>
      <c r="H723" s="129">
        <v>0</v>
      </c>
      <c r="I723" s="247">
        <f t="shared" ref="I723" si="421">+I722+H723</f>
        <v>1011</v>
      </c>
      <c r="J723" s="129"/>
      <c r="K723" s="252">
        <f t="shared" ref="K723" si="422">+K722+J723</f>
        <v>977</v>
      </c>
      <c r="L723" s="275">
        <f t="shared" ref="L723" si="423">+L722+J723</f>
        <v>78</v>
      </c>
      <c r="M723" s="5"/>
      <c r="N723" s="252">
        <f t="shared" ref="N723" si="424">+N722+M723</f>
        <v>3</v>
      </c>
      <c r="O723" s="129">
        <v>0</v>
      </c>
      <c r="P723" s="129"/>
      <c r="Q723" s="6"/>
      <c r="R723" s="276">
        <f t="shared" ref="R723" si="425">+R722+Q723</f>
        <v>352</v>
      </c>
      <c r="S723" s="238">
        <f t="shared" ref="S723" si="426">+S722+Q723</f>
        <v>591</v>
      </c>
      <c r="T723" s="253">
        <f t="shared" ref="T723" si="427">+T722+O723-P723-Q723</f>
        <v>0</v>
      </c>
      <c r="U723" s="278">
        <f t="shared" ref="U723" si="428">+G723</f>
        <v>44743</v>
      </c>
      <c r="V723" s="5">
        <f t="shared" ref="V723" si="429">+H723</f>
        <v>0</v>
      </c>
      <c r="W723" s="27">
        <f t="shared" ref="W723" si="430">+I723</f>
        <v>1011</v>
      </c>
      <c r="X723" s="253">
        <f t="shared" ref="X723" si="431">+X722+V723-J723</f>
        <v>30</v>
      </c>
      <c r="Y723" s="5">
        <f t="shared" ref="Y723" si="432">+O723</f>
        <v>0</v>
      </c>
      <c r="Z723" s="250">
        <f t="shared" ref="Z723" si="433">+Z722+Y723-P723-Q723</f>
        <v>0</v>
      </c>
    </row>
    <row r="724" spans="1:26" ht="24" customHeight="1" x14ac:dyDescent="0.55000000000000004">
      <c r="A724">
        <f t="shared" si="288"/>
        <v>726</v>
      </c>
      <c r="B724" s="248"/>
      <c r="C724" s="45"/>
      <c r="D724" t="s">
        <v>951</v>
      </c>
      <c r="E724">
        <v>24</v>
      </c>
      <c r="F724">
        <f t="shared" si="289"/>
        <v>636</v>
      </c>
      <c r="G724" s="1">
        <v>44744</v>
      </c>
      <c r="H724" s="129">
        <v>0</v>
      </c>
      <c r="I724" s="247">
        <f t="shared" ref="I724" si="434">+I723+H724</f>
        <v>1011</v>
      </c>
      <c r="J724" s="129"/>
      <c r="K724" s="252">
        <f t="shared" ref="K724" si="435">+K723+J724</f>
        <v>977</v>
      </c>
      <c r="L724" s="275">
        <f t="shared" ref="L724" si="436">+L723+J724</f>
        <v>78</v>
      </c>
      <c r="M724" s="5"/>
      <c r="N724" s="252">
        <f t="shared" ref="N724" si="437">+N723+M724</f>
        <v>3</v>
      </c>
      <c r="O724" s="129">
        <v>0</v>
      </c>
      <c r="P724" s="129"/>
      <c r="Q724" s="6"/>
      <c r="R724" s="276">
        <f t="shared" ref="R724" si="438">+R723+Q724</f>
        <v>352</v>
      </c>
      <c r="S724" s="238">
        <f t="shared" ref="S724" si="439">+S723+Q724</f>
        <v>591</v>
      </c>
      <c r="T724" s="253">
        <f t="shared" ref="T724" si="440">+T723+O724-P724-Q724</f>
        <v>0</v>
      </c>
      <c r="U724" s="278">
        <f t="shared" ref="U724" si="441">+G724</f>
        <v>44744</v>
      </c>
      <c r="V724" s="5">
        <f t="shared" ref="V724" si="442">+H724</f>
        <v>0</v>
      </c>
      <c r="W724" s="27">
        <f t="shared" ref="W724" si="443">+I724</f>
        <v>1011</v>
      </c>
      <c r="X724" s="253">
        <f t="shared" ref="X724" si="444">+X723+V724-J724</f>
        <v>30</v>
      </c>
      <c r="Y724" s="5">
        <f t="shared" ref="Y724" si="445">+O724</f>
        <v>0</v>
      </c>
      <c r="Z724" s="250">
        <f t="shared" ref="Z724" si="446">+Z723+Y724-P724-Q724</f>
        <v>0</v>
      </c>
    </row>
    <row r="725" spans="1:26" ht="24" customHeight="1" x14ac:dyDescent="0.55000000000000004">
      <c r="A725">
        <f t="shared" si="288"/>
        <v>727</v>
      </c>
      <c r="B725" s="248"/>
      <c r="C725" s="45"/>
      <c r="D725" t="s">
        <v>952</v>
      </c>
      <c r="E725">
        <v>24</v>
      </c>
      <c r="F725">
        <f t="shared" si="289"/>
        <v>637</v>
      </c>
      <c r="G725" s="1">
        <v>44745</v>
      </c>
      <c r="H725" s="129">
        <v>0</v>
      </c>
      <c r="I725" s="247">
        <f t="shared" ref="I725" si="447">+I724+H725</f>
        <v>1011</v>
      </c>
      <c r="J725" s="129"/>
      <c r="K725" s="252">
        <f t="shared" ref="K725" si="448">+K724+J725</f>
        <v>977</v>
      </c>
      <c r="L725" s="275">
        <f t="shared" ref="L725" si="449">+L724+J725</f>
        <v>78</v>
      </c>
      <c r="M725" s="5"/>
      <c r="N725" s="252">
        <f t="shared" ref="N725" si="450">+N724+M725</f>
        <v>3</v>
      </c>
      <c r="O725" s="129">
        <v>0</v>
      </c>
      <c r="P725" s="129"/>
      <c r="Q725" s="6"/>
      <c r="R725" s="276">
        <f t="shared" ref="R725" si="451">+R724+Q725</f>
        <v>352</v>
      </c>
      <c r="S725" s="238">
        <f t="shared" ref="S725" si="452">+S724+Q725</f>
        <v>591</v>
      </c>
      <c r="T725" s="253">
        <f t="shared" ref="T725" si="453">+T724+O725-P725-Q725</f>
        <v>0</v>
      </c>
      <c r="U725" s="278">
        <f t="shared" ref="U725" si="454">+G725</f>
        <v>44745</v>
      </c>
      <c r="V725" s="5">
        <f t="shared" ref="V725" si="455">+H725</f>
        <v>0</v>
      </c>
      <c r="W725" s="27">
        <f t="shared" ref="W725" si="456">+I725</f>
        <v>1011</v>
      </c>
      <c r="X725" s="253">
        <f t="shared" ref="X725" si="457">+X724+V725-J725</f>
        <v>30</v>
      </c>
      <c r="Y725" s="5">
        <f t="shared" ref="Y725" si="458">+O725</f>
        <v>0</v>
      </c>
      <c r="Z725" s="250">
        <f t="shared" ref="Z725" si="459">+Z724+Y725-P725-Q725</f>
        <v>0</v>
      </c>
    </row>
    <row r="726" spans="1:26" ht="24" customHeight="1" x14ac:dyDescent="0.55000000000000004">
      <c r="A726">
        <f t="shared" si="288"/>
        <v>728</v>
      </c>
      <c r="B726" s="248"/>
      <c r="C726" s="45"/>
      <c r="D726" t="s">
        <v>953</v>
      </c>
      <c r="E726">
        <v>24</v>
      </c>
      <c r="F726">
        <f t="shared" si="289"/>
        <v>638</v>
      </c>
      <c r="G726" s="1">
        <v>44746</v>
      </c>
      <c r="H726" s="129">
        <v>0</v>
      </c>
      <c r="I726" s="247">
        <f t="shared" ref="I726" si="460">+I725+H726</f>
        <v>1011</v>
      </c>
      <c r="J726" s="129"/>
      <c r="K726" s="252">
        <f t="shared" ref="K726" si="461">+K725+J726</f>
        <v>977</v>
      </c>
      <c r="L726" s="275">
        <f t="shared" ref="L726" si="462">+L725+J726</f>
        <v>78</v>
      </c>
      <c r="M726" s="5"/>
      <c r="N726" s="252">
        <f t="shared" ref="N726" si="463">+N725+M726</f>
        <v>3</v>
      </c>
      <c r="O726" s="129">
        <v>0</v>
      </c>
      <c r="P726" s="129"/>
      <c r="Q726" s="6"/>
      <c r="R726" s="276">
        <f t="shared" ref="R726" si="464">+R725+Q726</f>
        <v>352</v>
      </c>
      <c r="S726" s="238">
        <f t="shared" ref="S726" si="465">+S725+Q726</f>
        <v>591</v>
      </c>
      <c r="T726" s="253">
        <f t="shared" ref="T726" si="466">+T725+O726-P726-Q726</f>
        <v>0</v>
      </c>
      <c r="U726" s="278">
        <f t="shared" ref="U726" si="467">+G726</f>
        <v>44746</v>
      </c>
      <c r="V726" s="5">
        <f t="shared" ref="V726" si="468">+H726</f>
        <v>0</v>
      </c>
      <c r="W726" s="27">
        <f t="shared" ref="W726" si="469">+I726</f>
        <v>1011</v>
      </c>
      <c r="X726" s="253">
        <f t="shared" ref="X726" si="470">+X725+V726-J726</f>
        <v>30</v>
      </c>
      <c r="Y726" s="5">
        <f t="shared" ref="Y726" si="471">+O726</f>
        <v>0</v>
      </c>
      <c r="Z726" s="250">
        <f t="shared" ref="Z726" si="472">+Z725+Y726-P726-Q726</f>
        <v>0</v>
      </c>
    </row>
    <row r="727" spans="1:26" ht="24" customHeight="1" x14ac:dyDescent="0.55000000000000004">
      <c r="B727" s="248"/>
      <c r="C727" s="45"/>
      <c r="G727" s="1"/>
      <c r="H727" s="129"/>
      <c r="I727" s="247"/>
      <c r="J727" s="129"/>
      <c r="K727" s="252"/>
      <c r="L727" s="275"/>
      <c r="M727" s="5"/>
      <c r="N727" s="252"/>
      <c r="O727" s="129"/>
      <c r="P727" s="129"/>
      <c r="Q727" s="6"/>
      <c r="R727" s="276"/>
      <c r="S727" s="238"/>
      <c r="T727" s="253"/>
      <c r="U727" s="278"/>
      <c r="V727" s="5"/>
      <c r="W727" s="27"/>
      <c r="X727" s="253"/>
      <c r="Y727" s="5"/>
      <c r="Z727" s="250"/>
    </row>
    <row r="728" spans="1:26" x14ac:dyDescent="0.55000000000000004">
      <c r="B728" s="248"/>
      <c r="C728" s="45"/>
      <c r="G728" s="1"/>
      <c r="H728" s="128"/>
      <c r="I728" s="285"/>
      <c r="J728" s="128"/>
      <c r="K728" s="286"/>
      <c r="L728" s="287"/>
      <c r="M728" s="285"/>
      <c r="N728" s="286"/>
      <c r="O728" s="128"/>
      <c r="P728" s="285"/>
      <c r="Q728" s="288"/>
      <c r="R728" s="289"/>
      <c r="S728" s="288"/>
      <c r="T728" s="128"/>
      <c r="U728" s="290"/>
      <c r="V728" s="285"/>
      <c r="W728" s="285"/>
      <c r="X728" s="128"/>
      <c r="Y728" s="285"/>
      <c r="Z728" s="128"/>
    </row>
    <row r="729" spans="1:26" ht="7.5" customHeight="1" x14ac:dyDescent="0.55000000000000004">
      <c r="H729" s="285"/>
      <c r="I729" s="285"/>
      <c r="J729" s="285"/>
      <c r="K729" s="285"/>
      <c r="L729" s="291"/>
      <c r="M729" s="285"/>
      <c r="N729" s="285"/>
      <c r="O729" s="285"/>
      <c r="P729" s="285"/>
      <c r="Q729" s="285"/>
      <c r="R729" s="291"/>
      <c r="S729" s="285"/>
      <c r="T729" s="285"/>
      <c r="U729" s="285"/>
      <c r="V729" s="285"/>
      <c r="W729" s="285"/>
      <c r="X729" s="128"/>
      <c r="Y729" s="285"/>
      <c r="Z729" s="128"/>
    </row>
    <row r="730" spans="1:26" x14ac:dyDescent="0.55000000000000004">
      <c r="H730" s="285"/>
      <c r="I730" s="285"/>
      <c r="J730" s="285"/>
      <c r="K730" s="285"/>
      <c r="L730" s="291"/>
      <c r="M730" s="285"/>
      <c r="N730" s="285"/>
      <c r="O730" s="285"/>
      <c r="P730" s="285"/>
      <c r="Q730" s="285"/>
      <c r="R730" s="291"/>
      <c r="S730" s="285"/>
      <c r="T730" s="285"/>
      <c r="U730" s="285"/>
      <c r="V730" s="285"/>
      <c r="W730" s="285"/>
      <c r="X730" s="128"/>
      <c r="Y730" s="285"/>
      <c r="Z73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0" t="s">
        <v>2</v>
      </c>
      <c r="C4" s="38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0" t="s">
        <v>38</v>
      </c>
      <c r="CI4" s="380"/>
      <c r="CJ4" s="380"/>
      <c r="CK4" s="380"/>
      <c r="CL4" s="380"/>
    </row>
    <row r="5" spans="2:90" x14ac:dyDescent="0.55000000000000004">
      <c r="B5" t="s">
        <v>3</v>
      </c>
      <c r="C5" t="s">
        <v>1</v>
      </c>
      <c r="D5" s="380" t="s">
        <v>4</v>
      </c>
      <c r="E5" s="38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2022-07-05T06:39:47Z</dcterms:modified>
</cp:coreProperties>
</file>